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\Desktop\PRORAČUN\2019\2.REBALANS\"/>
    </mc:Choice>
  </mc:AlternateContent>
  <xr:revisionPtr revIDLastSave="0" documentId="13_ncr:1_{93660872-31FD-40FF-92B7-E28F188FEE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E58" i="1"/>
  <c r="D58" i="1"/>
  <c r="C58" i="1"/>
  <c r="D125" i="1"/>
  <c r="C125" i="1"/>
  <c r="C122" i="1"/>
  <c r="D122" i="1"/>
  <c r="E122" i="1"/>
  <c r="E110" i="1"/>
  <c r="D110" i="1"/>
  <c r="C110" i="1"/>
  <c r="E101" i="1" l="1"/>
  <c r="D101" i="1"/>
  <c r="C101" i="1"/>
  <c r="E91" i="1"/>
  <c r="D91" i="1"/>
  <c r="C91" i="1"/>
  <c r="F84" i="1"/>
  <c r="F81" i="1" s="1"/>
  <c r="E84" i="1"/>
  <c r="D84" i="1"/>
  <c r="C84" i="1"/>
  <c r="E81" i="1"/>
  <c r="D81" i="1"/>
  <c r="C81" i="1"/>
  <c r="C70" i="1"/>
  <c r="D70" i="1"/>
  <c r="E70" i="1"/>
  <c r="E77" i="1"/>
  <c r="D77" i="1"/>
  <c r="C77" i="1"/>
  <c r="E63" i="1"/>
  <c r="D63" i="1"/>
  <c r="C63" i="1"/>
  <c r="D48" i="1"/>
  <c r="C48" i="1"/>
  <c r="E48" i="1"/>
  <c r="F122" i="1"/>
  <c r="F110" i="1"/>
  <c r="F101" i="1"/>
  <c r="F91" i="1"/>
  <c r="F77" i="1"/>
  <c r="F70" i="1"/>
  <c r="F63" i="1"/>
  <c r="F48" i="1"/>
  <c r="D33" i="1"/>
  <c r="C33" i="1"/>
  <c r="D23" i="1"/>
  <c r="C23" i="1"/>
  <c r="D18" i="1"/>
  <c r="C18" i="1"/>
  <c r="D10" i="1"/>
  <c r="C10" i="1"/>
  <c r="D6" i="1"/>
  <c r="C6" i="1"/>
</calcChain>
</file>

<file path=xl/sharedStrings.xml><?xml version="1.0" encoding="utf-8"?>
<sst xmlns="http://schemas.openxmlformats.org/spreadsheetml/2006/main" count="278" uniqueCount="236">
  <si>
    <r>
      <rPr>
        <b/>
        <sz val="9"/>
        <rFont val="Arial"/>
        <family val="2"/>
      </rPr>
      <t xml:space="preserve">CILJ PROGRAMA: RAZVOJ KONKURENTNOG I ODRŽIVOG RAZVOJA
</t>
    </r>
    <r>
      <rPr>
        <b/>
        <sz val="9"/>
        <rFont val="Arial"/>
        <family val="2"/>
      </rPr>
      <t>NAZIV MJERE: Jačanje komunalne infrastrukture</t>
    </r>
  </si>
  <si>
    <r>
      <rPr>
        <b/>
        <sz val="9"/>
        <rFont val="Arial"/>
        <family val="2"/>
      </rPr>
      <t>Program/</t>
    </r>
  </si>
  <si>
    <r>
      <rPr>
        <b/>
        <sz val="9"/>
        <rFont val="Arial"/>
        <family val="2"/>
      </rPr>
      <t>Naziv programa/aktivnosti</t>
    </r>
  </si>
  <si>
    <r>
      <rPr>
        <b/>
        <sz val="9"/>
        <rFont val="Arial"/>
        <family val="2"/>
      </rPr>
      <t>Plan</t>
    </r>
  </si>
  <si>
    <r>
      <rPr>
        <b/>
        <sz val="9"/>
        <rFont val="Arial"/>
        <family val="2"/>
      </rPr>
      <t>Projekcija</t>
    </r>
  </si>
  <si>
    <r>
      <rPr>
        <b/>
        <sz val="9"/>
        <rFont val="Arial"/>
        <family val="2"/>
      </rPr>
      <t>Pokazatelj rezultata</t>
    </r>
  </si>
  <si>
    <r>
      <rPr>
        <b/>
        <sz val="9"/>
        <rFont val="Arial"/>
        <family val="2"/>
      </rPr>
      <t>Polazna</t>
    </r>
  </si>
  <si>
    <r>
      <rPr>
        <b/>
        <sz val="9"/>
        <rFont val="Arial"/>
        <family val="2"/>
      </rPr>
      <t>Ciljana</t>
    </r>
  </si>
  <si>
    <r>
      <rPr>
        <b/>
        <sz val="9"/>
        <rFont val="Arial"/>
        <family val="2"/>
      </rPr>
      <t>aktivnost</t>
    </r>
  </si>
  <si>
    <r>
      <rPr>
        <b/>
        <sz val="9"/>
        <rFont val="Arial"/>
        <family val="2"/>
      </rPr>
      <t>2019.g.</t>
    </r>
  </si>
  <si>
    <r>
      <rPr>
        <b/>
        <sz val="9"/>
        <rFont val="Arial"/>
        <family val="2"/>
      </rPr>
      <t>2020.g.</t>
    </r>
  </si>
  <si>
    <r>
      <rPr>
        <b/>
        <sz val="9"/>
        <rFont val="Arial"/>
        <family val="2"/>
      </rPr>
      <t>2021.g.</t>
    </r>
  </si>
  <si>
    <r>
      <rPr>
        <b/>
        <sz val="9"/>
        <rFont val="Arial"/>
        <family val="2"/>
      </rPr>
      <t>vrijed.</t>
    </r>
  </si>
  <si>
    <r>
      <rPr>
        <b/>
        <sz val="9"/>
        <rFont val="Arial"/>
        <family val="2"/>
      </rPr>
      <t>2018.g.</t>
    </r>
  </si>
  <si>
    <r>
      <rPr>
        <b/>
        <sz val="9"/>
        <rFont val="Arial"/>
        <family val="2"/>
      </rPr>
      <t>P1016</t>
    </r>
  </si>
  <si>
    <r>
      <rPr>
        <b/>
        <sz val="9"/>
        <rFont val="Arial"/>
        <family val="2"/>
      </rPr>
      <t>ODRŽAVANJE KOMUNALNE INFRASTRUKTURE</t>
    </r>
  </si>
  <si>
    <r>
      <rPr>
        <sz val="9"/>
        <rFont val="Arial"/>
        <family val="2"/>
      </rPr>
      <t>A101602</t>
    </r>
  </si>
  <si>
    <r>
      <rPr>
        <sz val="9"/>
        <rFont val="Arial"/>
        <family val="2"/>
      </rPr>
      <t>Održavanje groblja i javnih površina u mjestu</t>
    </r>
  </si>
  <si>
    <r>
      <rPr>
        <sz val="9"/>
        <rFont val="Arial"/>
        <family val="2"/>
      </rPr>
      <t>A101603</t>
    </r>
  </si>
  <si>
    <r>
      <rPr>
        <sz val="9"/>
        <rFont val="Arial"/>
        <family val="2"/>
      </rPr>
      <t>Održavanje nerazvrstanih cesta</t>
    </r>
  </si>
  <si>
    <r>
      <rPr>
        <sz val="9"/>
        <rFont val="Arial"/>
        <family val="2"/>
      </rPr>
      <t>br.ner.cesta/dužina u km</t>
    </r>
  </si>
  <si>
    <r>
      <rPr>
        <sz val="9"/>
        <rFont val="Arial"/>
        <family val="2"/>
      </rPr>
      <t>A101604</t>
    </r>
  </si>
  <si>
    <r>
      <rPr>
        <sz val="9"/>
        <rFont val="Arial"/>
        <family val="2"/>
      </rPr>
      <t>Održavanje javne rasvjete</t>
    </r>
  </si>
  <si>
    <r>
      <rPr>
        <sz val="9"/>
        <rFont val="Arial"/>
        <family val="2"/>
      </rPr>
      <t>br.rasv.tijela</t>
    </r>
  </si>
  <si>
    <r>
      <rPr>
        <b/>
        <sz val="9"/>
        <rFont val="Arial"/>
        <family val="2"/>
      </rPr>
      <t>P1014</t>
    </r>
  </si>
  <si>
    <r>
      <rPr>
        <b/>
        <sz val="9"/>
        <rFont val="Arial"/>
        <family val="2"/>
      </rPr>
      <t>IZGRADNJA KOMUNALNE INFRASTRUKTURE</t>
    </r>
  </si>
  <si>
    <r>
      <rPr>
        <sz val="9"/>
        <rFont val="Arial"/>
        <family val="2"/>
      </rPr>
      <t>K101403</t>
    </r>
  </si>
  <si>
    <r>
      <rPr>
        <sz val="9"/>
        <rFont val="Arial"/>
        <family val="2"/>
      </rPr>
      <t>98/0</t>
    </r>
  </si>
  <si>
    <r>
      <rPr>
        <sz val="9"/>
        <rFont val="Arial"/>
        <family val="2"/>
      </rPr>
      <t>100/50</t>
    </r>
  </si>
  <si>
    <r>
      <rPr>
        <sz val="9"/>
        <rFont val="Arial"/>
        <family val="2"/>
      </rPr>
      <t>100/60</t>
    </r>
  </si>
  <si>
    <r>
      <rPr>
        <sz val="9"/>
        <rFont val="Arial"/>
        <family val="2"/>
      </rPr>
      <t>K101501</t>
    </r>
  </si>
  <si>
    <r>
      <rPr>
        <sz val="9"/>
        <rFont val="Arial"/>
        <family val="2"/>
      </rPr>
      <t>Izgradnja komunalne infrastrukture- ceste</t>
    </r>
  </si>
  <si>
    <r>
      <rPr>
        <sz val="9"/>
        <rFont val="Arial"/>
        <family val="2"/>
      </rPr>
      <t>218m2</t>
    </r>
  </si>
  <si>
    <r>
      <rPr>
        <sz val="9"/>
        <rFont val="Arial"/>
        <family val="2"/>
      </rPr>
      <t>456m2</t>
    </r>
  </si>
  <si>
    <r>
      <rPr>
        <sz val="9"/>
        <rFont val="Arial"/>
        <family val="2"/>
      </rPr>
      <t>460m2</t>
    </r>
  </si>
  <si>
    <r>
      <rPr>
        <sz val="9"/>
        <rFont val="Arial"/>
        <family val="2"/>
      </rPr>
      <t>K101601</t>
    </r>
  </si>
  <si>
    <r>
      <rPr>
        <sz val="9"/>
        <rFont val="Arial"/>
        <family val="2"/>
      </rPr>
      <t>Izgradnja javne rasvjete</t>
    </r>
  </si>
  <si>
    <r>
      <rPr>
        <sz val="9"/>
        <rFont val="Arial"/>
        <family val="2"/>
      </rPr>
      <t>5/98</t>
    </r>
  </si>
  <si>
    <r>
      <rPr>
        <sz val="9"/>
        <rFont val="Arial"/>
        <family val="2"/>
      </rPr>
      <t>10/98,5</t>
    </r>
  </si>
  <si>
    <r>
      <rPr>
        <sz val="9"/>
        <rFont val="Arial"/>
        <family val="2"/>
      </rPr>
      <t>1/99</t>
    </r>
  </si>
  <si>
    <r>
      <rPr>
        <sz val="9"/>
        <rFont val="Arial"/>
        <family val="2"/>
      </rPr>
      <t>1/99,5</t>
    </r>
  </si>
  <si>
    <r>
      <rPr>
        <sz val="9"/>
        <rFont val="Arial"/>
        <family val="2"/>
      </rPr>
      <t>K101602</t>
    </r>
  </si>
  <si>
    <r>
      <rPr>
        <sz val="9"/>
        <rFont val="Arial"/>
        <family val="2"/>
      </rPr>
      <t>Izgradnja pretovarne stanice Sović Laz</t>
    </r>
  </si>
  <si>
    <r>
      <rPr>
        <sz val="9"/>
        <rFont val="Arial"/>
        <family val="2"/>
      </rPr>
      <t>sufinanciranje izgradnje</t>
    </r>
  </si>
  <si>
    <r>
      <rPr>
        <sz val="9"/>
        <rFont val="Arial"/>
        <family val="2"/>
      </rPr>
      <t>A100401</t>
    </r>
  </si>
  <si>
    <r>
      <rPr>
        <sz val="9"/>
        <rFont val="Arial"/>
        <family val="2"/>
      </rPr>
      <t>Izrada projekata,  geodetske katastarske usluge</t>
    </r>
  </si>
  <si>
    <r>
      <rPr>
        <sz val="9"/>
        <rFont val="Arial"/>
        <family val="2"/>
      </rPr>
      <t xml:space="preserve">knjiga na pod.općine
</t>
    </r>
    <r>
      <rPr>
        <sz val="9"/>
        <rFont val="Arial"/>
        <family val="2"/>
      </rPr>
      <t>(pok.novim kast.izmj.)</t>
    </r>
  </si>
  <si>
    <r>
      <rPr>
        <b/>
        <sz val="9"/>
        <rFont val="Arial"/>
        <family val="2"/>
      </rPr>
      <t>P1013</t>
    </r>
  </si>
  <si>
    <r>
      <rPr>
        <b/>
        <sz val="9"/>
        <rFont val="Arial"/>
        <family val="2"/>
      </rPr>
      <t>NABAVKA DUGOTRAJNE IMOVINE</t>
    </r>
  </si>
  <si>
    <r>
      <rPr>
        <sz val="9"/>
        <rFont val="Arial"/>
        <family val="2"/>
      </rPr>
      <t>K101301</t>
    </r>
  </si>
  <si>
    <r>
      <rPr>
        <sz val="9"/>
        <rFont val="Arial"/>
        <family val="2"/>
      </rPr>
      <t>Nabavka gospod.vozila i opreme</t>
    </r>
  </si>
  <si>
    <r>
      <rPr>
        <sz val="9"/>
        <rFont val="Arial"/>
        <family val="2"/>
      </rPr>
      <t>K102305</t>
    </r>
  </si>
  <si>
    <r>
      <rPr>
        <sz val="9"/>
        <rFont val="Arial"/>
        <family val="2"/>
      </rPr>
      <t>Otkup udjela u glavnici trgovačkih društava</t>
    </r>
  </si>
  <si>
    <r>
      <rPr>
        <b/>
        <sz val="9"/>
        <rFont val="Arial"/>
        <family val="2"/>
      </rPr>
      <t>P1006</t>
    </r>
  </si>
  <si>
    <r>
      <rPr>
        <b/>
        <sz val="9"/>
        <rFont val="Arial"/>
        <family val="2"/>
      </rPr>
      <t>ORGANIZ.I PROVOĐENJE ZAŠTITE I SPAŠAVANJA</t>
    </r>
  </si>
  <si>
    <r>
      <rPr>
        <sz val="9"/>
        <rFont val="Arial"/>
        <family val="2"/>
      </rPr>
      <t>A100611</t>
    </r>
  </si>
  <si>
    <r>
      <rPr>
        <sz val="9"/>
        <rFont val="Arial"/>
        <family val="2"/>
      </rPr>
      <t>Zaštita od požara</t>
    </r>
  </si>
  <si>
    <r>
      <rPr>
        <sz val="9"/>
        <rFont val="Arial"/>
        <family val="2"/>
      </rPr>
      <t>br.interv./požar/elem.nep.</t>
    </r>
  </si>
  <si>
    <r>
      <rPr>
        <sz val="9"/>
        <rFont val="Arial"/>
        <family val="2"/>
      </rPr>
      <t>3/4</t>
    </r>
  </si>
  <si>
    <r>
      <rPr>
        <sz val="9"/>
        <rFont val="Arial"/>
        <family val="2"/>
      </rPr>
      <t>3/3</t>
    </r>
  </si>
  <si>
    <r>
      <rPr>
        <sz val="9"/>
        <rFont val="Arial"/>
        <family val="2"/>
      </rPr>
      <t>1/1</t>
    </r>
  </si>
  <si>
    <r>
      <rPr>
        <sz val="9"/>
        <rFont val="Arial"/>
        <family val="2"/>
      </rPr>
      <t>A100613</t>
    </r>
  </si>
  <si>
    <r>
      <rPr>
        <sz val="9"/>
        <rFont val="Arial"/>
        <family val="2"/>
      </rPr>
      <t>Zaštita životinja</t>
    </r>
  </si>
  <si>
    <r>
      <rPr>
        <sz val="9"/>
        <rFont val="Arial"/>
        <family val="2"/>
      </rPr>
      <t>sufin. sterilizacija</t>
    </r>
  </si>
  <si>
    <r>
      <rPr>
        <sz val="9"/>
        <rFont val="Arial"/>
        <family val="2"/>
      </rPr>
      <t>A100612</t>
    </r>
  </si>
  <si>
    <r>
      <rPr>
        <sz val="9"/>
        <rFont val="Arial"/>
        <family val="2"/>
      </rPr>
      <t>Sufin.službi zašt.i spaš.</t>
    </r>
  </si>
  <si>
    <r>
      <rPr>
        <sz val="9"/>
        <rFont val="Arial"/>
        <family val="2"/>
      </rPr>
      <t>br.interv./elem.nepogode</t>
    </r>
  </si>
  <si>
    <r>
      <rPr>
        <b/>
        <sz val="9"/>
        <rFont val="Arial"/>
        <family val="2"/>
      </rPr>
      <t>NAZIV MJERE: Razvoj malog i sred.poduzet.i poljoprivrede</t>
    </r>
  </si>
  <si>
    <r>
      <rPr>
        <b/>
        <sz val="9"/>
        <rFont val="Arial"/>
        <family val="2"/>
      </rPr>
      <t>P1003</t>
    </r>
  </si>
  <si>
    <r>
      <rPr>
        <b/>
        <sz val="9"/>
        <rFont val="Arial"/>
        <family val="2"/>
      </rPr>
      <t>POTPORE POLJOPRIVREDI</t>
    </r>
  </si>
  <si>
    <r>
      <rPr>
        <sz val="9"/>
        <rFont val="Arial"/>
        <family val="2"/>
      </rPr>
      <t>A100315</t>
    </r>
  </si>
  <si>
    <r>
      <rPr>
        <b/>
        <sz val="9"/>
        <rFont val="Arial"/>
        <family val="2"/>
      </rPr>
      <t>NAZIV MJERE: Razvoj institucionalnog kap.općine</t>
    </r>
  </si>
  <si>
    <r>
      <rPr>
        <b/>
        <sz val="9"/>
        <rFont val="Arial"/>
        <family val="2"/>
      </rPr>
      <t>P 1001</t>
    </r>
  </si>
  <si>
    <r>
      <rPr>
        <b/>
        <sz val="9"/>
        <rFont val="Arial"/>
        <family val="2"/>
      </rPr>
      <t>Javna uprava i administracija</t>
    </r>
  </si>
  <si>
    <r>
      <rPr>
        <sz val="9"/>
        <rFont val="Arial"/>
        <family val="2"/>
      </rPr>
      <t>A100101</t>
    </r>
  </si>
  <si>
    <r>
      <rPr>
        <sz val="9"/>
        <rFont val="Arial"/>
        <family val="2"/>
      </rPr>
      <t>Osnovne aktivnosti op.uprave</t>
    </r>
  </si>
  <si>
    <r>
      <rPr>
        <sz val="9"/>
        <rFont val="Arial"/>
        <family val="2"/>
      </rPr>
      <t>A100307</t>
    </r>
  </si>
  <si>
    <r>
      <rPr>
        <sz val="9"/>
        <rFont val="Arial"/>
        <family val="2"/>
      </rPr>
      <t>Pokrov.i proslave</t>
    </r>
  </si>
  <si>
    <r>
      <rPr>
        <sz val="9"/>
        <rFont val="Arial"/>
        <family val="2"/>
      </rPr>
      <t>br.manifestacijia, prosl.prired</t>
    </r>
  </si>
  <si>
    <r>
      <rPr>
        <sz val="9"/>
        <rFont val="Arial"/>
        <family val="2"/>
      </rPr>
      <t>A1001003</t>
    </r>
  </si>
  <si>
    <r>
      <rPr>
        <sz val="9"/>
        <rFont val="Arial"/>
        <family val="2"/>
      </rPr>
      <t>01/60</t>
    </r>
  </si>
  <si>
    <r>
      <rPr>
        <sz val="9"/>
        <rFont val="Arial"/>
        <family val="2"/>
      </rPr>
      <t>12/60</t>
    </r>
  </si>
  <si>
    <r>
      <rPr>
        <sz val="9"/>
        <rFont val="Arial"/>
        <family val="2"/>
      </rPr>
      <t>A100102</t>
    </r>
  </si>
  <si>
    <r>
      <rPr>
        <sz val="9"/>
        <rFont val="Arial"/>
        <family val="2"/>
      </rPr>
      <t>Promidžba općine</t>
    </r>
  </si>
  <si>
    <r>
      <rPr>
        <sz val="9"/>
        <rFont val="Arial"/>
        <family val="2"/>
      </rPr>
      <t>prom.općine kroz tisak/el.me</t>
    </r>
  </si>
  <si>
    <r>
      <rPr>
        <sz val="9"/>
        <rFont val="Arial"/>
        <family val="2"/>
      </rPr>
      <t>013/7</t>
    </r>
  </si>
  <si>
    <r>
      <rPr>
        <sz val="9"/>
        <rFont val="Arial"/>
        <family val="2"/>
      </rPr>
      <t>013/8</t>
    </r>
  </si>
  <si>
    <r>
      <rPr>
        <sz val="9"/>
        <rFont val="Arial"/>
        <family val="2"/>
      </rPr>
      <t>014/9</t>
    </r>
  </si>
  <si>
    <r>
      <rPr>
        <sz val="9"/>
        <rFont val="Arial"/>
        <family val="2"/>
      </rPr>
      <t>A102302</t>
    </r>
  </si>
  <si>
    <r>
      <rPr>
        <sz val="9"/>
        <rFont val="Arial"/>
        <family val="2"/>
      </rPr>
      <t>Razvojni programi</t>
    </r>
  </si>
  <si>
    <r>
      <rPr>
        <sz val="9"/>
        <rFont val="Arial"/>
        <family val="2"/>
      </rPr>
      <t>A100105</t>
    </r>
  </si>
  <si>
    <r>
      <rPr>
        <sz val="9"/>
        <rFont val="Arial"/>
        <family val="2"/>
      </rPr>
      <t>Ostale aktivnosti</t>
    </r>
  </si>
  <si>
    <r>
      <rPr>
        <sz val="9"/>
        <rFont val="Arial"/>
        <family val="2"/>
      </rPr>
      <t>Javni radovi  - broj djelatnika</t>
    </r>
  </si>
  <si>
    <r>
      <rPr>
        <b/>
        <sz val="9"/>
        <rFont val="Arial"/>
        <family val="2"/>
      </rPr>
      <t>P1017</t>
    </r>
  </si>
  <si>
    <r>
      <rPr>
        <b/>
        <sz val="9"/>
        <rFont val="Arial"/>
        <family val="2"/>
      </rPr>
      <t>Upravljanje imovinom</t>
    </r>
  </si>
  <si>
    <r>
      <rPr>
        <sz val="9"/>
        <rFont val="Arial"/>
        <family val="2"/>
      </rPr>
      <t>A101702</t>
    </r>
  </si>
  <si>
    <r>
      <rPr>
        <sz val="9"/>
        <rFont val="Arial"/>
        <family val="2"/>
      </rPr>
      <t>održavanje i očuvanje op.imovine</t>
    </r>
  </si>
  <si>
    <r>
      <rPr>
        <sz val="9"/>
        <rFont val="Arial"/>
        <family val="2"/>
      </rPr>
      <t>uređ.parka u centru mjesta i</t>
    </r>
  </si>
  <si>
    <r>
      <rPr>
        <sz val="9"/>
        <rFont val="Arial"/>
        <family val="2"/>
      </rPr>
      <t>uređ.zgrade (ex kuglane)</t>
    </r>
  </si>
  <si>
    <t>2. IZMJENE  PLANA   RAZVOJNIH PROGRAMA ZA 2019.2020.I 2021.G.</t>
  </si>
  <si>
    <t xml:space="preserve">Plan </t>
  </si>
  <si>
    <t>2019.</t>
  </si>
  <si>
    <t xml:space="preserve">1. Rebalans  </t>
  </si>
  <si>
    <t>2. Rebalans</t>
  </si>
  <si>
    <t xml:space="preserve">1.100,00/  10.000,00 </t>
  </si>
  <si>
    <t xml:space="preserve">kvadratura uređenih zelenih površina / kvadratura groblja ( m2 ) </t>
  </si>
  <si>
    <t>2.000,00/ 13.000,00</t>
  </si>
  <si>
    <r>
      <rPr>
        <sz val="9"/>
        <rFont val="Arial"/>
        <family val="2"/>
      </rPr>
      <t>29/</t>
    </r>
    <r>
      <rPr>
        <sz val="9"/>
        <rFont val="Arial"/>
      </rPr>
      <t>13.536,00</t>
    </r>
  </si>
  <si>
    <t xml:space="preserve">30/19.299,00 </t>
  </si>
  <si>
    <t>K102308</t>
  </si>
  <si>
    <t xml:space="preserve">Izgradnja i uređenje parkova </t>
  </si>
  <si>
    <r>
      <rPr>
        <sz val="9"/>
        <rFont val="Arial"/>
        <family val="2"/>
      </rPr>
      <t>br.rasv.mjesta, pokr.mjesta u</t>
    </r>
    <r>
      <rPr>
        <sz val="9"/>
        <rFont val="Arial"/>
      </rPr>
      <t xml:space="preserve"> %</t>
    </r>
  </si>
  <si>
    <t>Izgradnja javne odvodnje i sanacija vod.mreže</t>
  </si>
  <si>
    <t>99/10</t>
  </si>
  <si>
    <t>sanirane nerazvrstane prometnice (m2)</t>
  </si>
  <si>
    <t>pokrivenost općine vod.i javnom odvodnjom %</t>
  </si>
  <si>
    <t>broj parkova</t>
  </si>
  <si>
    <r>
      <rPr>
        <sz val="9"/>
        <rFont val="Arial"/>
        <family val="2"/>
      </rPr>
      <t>nabavka traktora s priključcima</t>
    </r>
    <r>
      <rPr>
        <sz val="9"/>
        <rFont val="Arial"/>
      </rPr>
      <t>, za zimsko čišćenje</t>
    </r>
  </si>
  <si>
    <r>
      <rPr>
        <sz val="9"/>
        <rFont val="Arial"/>
        <family val="2"/>
      </rPr>
      <t>Subvencije poljoprivrednicima i Centru za Brdsko planins</t>
    </r>
    <r>
      <rPr>
        <sz val="9"/>
        <rFont val="Arial"/>
      </rPr>
      <t xml:space="preserve">ku poljoprivredu </t>
    </r>
  </si>
  <si>
    <t xml:space="preserve">Otkup vlasničkog udjela u Komunalnom poduzeću </t>
  </si>
  <si>
    <t>1</t>
  </si>
  <si>
    <t>br.sufin.vet.usluga</t>
  </si>
  <si>
    <t>Otplata kredita i pozajmljivanje</t>
  </si>
  <si>
    <r>
      <rPr>
        <sz val="9"/>
        <rFont val="Arial"/>
        <family val="2"/>
      </rPr>
      <t>izrađenost razvojnih program</t>
    </r>
    <r>
      <rPr>
        <sz val="9"/>
        <rFont val="Arial"/>
      </rPr>
      <t xml:space="preserve"> %</t>
    </r>
  </si>
  <si>
    <t xml:space="preserve">otplata fin. lizinga za služ. Vozilo </t>
  </si>
  <si>
    <t>Upravljanje i održavanje općinske imovine</t>
  </si>
  <si>
    <t>NAZIV MJERE: Razvoj turizma</t>
  </si>
  <si>
    <t>P 1005      Poticanje razvoja turizma</t>
  </si>
  <si>
    <t>A100501</t>
  </si>
  <si>
    <t>Sufinan.rada Turističkog ureda</t>
  </si>
  <si>
    <t>CILJ PROGRAMA: RAZVOJ LJUDSKIH POTENCIJALA</t>
  </si>
  <si>
    <t>NAZIV MJERE: Unapređenje postojećeg obrazovnog sustava i predškolskog odgoja</t>
  </si>
  <si>
    <t>P 1022</t>
  </si>
  <si>
    <t>Predškolski odgoj</t>
  </si>
  <si>
    <t>A102201</t>
  </si>
  <si>
    <t>Osnovne aktivnosti pred.odgoja</t>
  </si>
  <si>
    <t>P1010</t>
  </si>
  <si>
    <t>Osnovnoškolsko obrazovanje</t>
  </si>
  <si>
    <t>A101001</t>
  </si>
  <si>
    <t>Javne potreba u prosvjeti</t>
  </si>
  <si>
    <t>CILJ PROGRAMA: UNAPREĐENJE KVALITETE ŽIVOTA</t>
  </si>
  <si>
    <t>NAZIV MJERE: Poboljšanje kvalitete života</t>
  </si>
  <si>
    <t>P 1002</t>
  </si>
  <si>
    <t>A100201</t>
  </si>
  <si>
    <t>Naknada za štete i ost.slične nak.</t>
  </si>
  <si>
    <t>A100202</t>
  </si>
  <si>
    <t>Socijalna skrb</t>
  </si>
  <si>
    <t>P1024</t>
  </si>
  <si>
    <t>A100312</t>
  </si>
  <si>
    <t>P 1008</t>
  </si>
  <si>
    <t>Razvoj civilnog društva</t>
  </si>
  <si>
    <t>A100801</t>
  </si>
  <si>
    <t>Sufinanciranja rada udruga</t>
  </si>
  <si>
    <t>Subven.trgov.društava</t>
  </si>
  <si>
    <t>P 1012</t>
  </si>
  <si>
    <t>Subven.trgovačkih društava</t>
  </si>
  <si>
    <t>A101201</t>
  </si>
  <si>
    <t>NAZIV MJERE: Očuvanje, obnova i zaštita kulturne baštine</t>
  </si>
  <si>
    <t>P 1011</t>
  </si>
  <si>
    <t>Promicanje kulture</t>
  </si>
  <si>
    <t>A101101</t>
  </si>
  <si>
    <t>Tekuće don.vjer.zajed</t>
  </si>
  <si>
    <t xml:space="preserve">A101101 </t>
  </si>
  <si>
    <t>Djel.kult.umjet.društava</t>
  </si>
  <si>
    <t>Sufinan. Radio Gorski kotar</t>
  </si>
  <si>
    <t>A101104</t>
  </si>
  <si>
    <t>Sufinan.bibliobusa</t>
  </si>
  <si>
    <t>12</t>
  </si>
  <si>
    <t>NAZIV MJERE: Očuvanje, obnova i zaštita prirode</t>
  </si>
  <si>
    <t>P 1018</t>
  </si>
  <si>
    <t>Zaštita okoliša</t>
  </si>
  <si>
    <t>A101801</t>
  </si>
  <si>
    <t>Komunalne usluge</t>
  </si>
  <si>
    <t>NAZIV MJERE: Poticanje zdravijeg načina života i razvoj sportskih aktivnosti</t>
  </si>
  <si>
    <t>P 1007</t>
  </si>
  <si>
    <t>Razvoj sporta i rekreacije</t>
  </si>
  <si>
    <t>A100701</t>
  </si>
  <si>
    <t>Sufinan.rada sportskih društava</t>
  </si>
  <si>
    <t>2/58</t>
  </si>
  <si>
    <t>K100701</t>
  </si>
  <si>
    <t>Izgradnja SRC Zagmajna</t>
  </si>
  <si>
    <t>K100512</t>
  </si>
  <si>
    <t xml:space="preserve">izgradnja SRC Čelimbaša </t>
  </si>
  <si>
    <t>K102304</t>
  </si>
  <si>
    <t xml:space="preserve">Izgradnja spor. rek. terena - igralište </t>
  </si>
  <si>
    <t>CILJ: STVARANJE PARTNERSKIH ODNOSA NA LOKALNOJ RAZINI</t>
  </si>
  <si>
    <t>NAZIV MJERE: Povećanje stupnja uključenosti, motiviranosti lok.zajednice</t>
  </si>
  <si>
    <t>P 1009</t>
  </si>
  <si>
    <t>Predstavnička i izvršna tijela</t>
  </si>
  <si>
    <t>A100901</t>
  </si>
  <si>
    <t>Naknade čl.op.vijeća</t>
  </si>
  <si>
    <t>SVEUKUPNO:</t>
  </si>
  <si>
    <t xml:space="preserve">broj turističkih manifestacija </t>
  </si>
  <si>
    <t>K102306</t>
  </si>
  <si>
    <t xml:space="preserve">Nabava turističke signalizacije </t>
  </si>
  <si>
    <t xml:space="preserve">organiziranje prog.dječjeg vrtića/ broj polaznika </t>
  </si>
  <si>
    <t>financiranje izvannastavnih aktivnosti / broj učenika</t>
  </si>
  <si>
    <t>Potpore u zdravstvu</t>
  </si>
  <si>
    <t>Javne potpore u zdravstvu</t>
  </si>
  <si>
    <t>sufinanciranje palijativne skrbi i logopeda</t>
  </si>
  <si>
    <t>Naknade građanima i kućanstvima</t>
  </si>
  <si>
    <t>ublažavanje posljedica elem. nepogoda</t>
  </si>
  <si>
    <t xml:space="preserve">broj korisnika socijalnih davanja </t>
  </si>
  <si>
    <t xml:space="preserve">broj korisnika pomoći u kući </t>
  </si>
  <si>
    <t xml:space="preserve">broj korisnika pomoći za ogrijev </t>
  </si>
  <si>
    <t>15</t>
  </si>
  <si>
    <t>20</t>
  </si>
  <si>
    <t>21</t>
  </si>
  <si>
    <t>22</t>
  </si>
  <si>
    <t>6</t>
  </si>
  <si>
    <t>7</t>
  </si>
  <si>
    <t>2</t>
  </si>
  <si>
    <t xml:space="preserve">broj udruga </t>
  </si>
  <si>
    <t xml:space="preserve">broj subvencioniranih društava </t>
  </si>
  <si>
    <t>postotak vjernika u ukupnom broju s.</t>
  </si>
  <si>
    <t xml:space="preserve">broj dolazaka u godini </t>
  </si>
  <si>
    <t>broj nastupa u godini</t>
  </si>
  <si>
    <t>pokrivenost signalom radio stanice %</t>
  </si>
  <si>
    <t xml:space="preserve">nabava PVC posuda za otpad </t>
  </si>
  <si>
    <t>održavanje oborinskih kanala / m</t>
  </si>
  <si>
    <t xml:space="preserve">iznos i odvoz smeća </t>
  </si>
  <si>
    <t>25</t>
  </si>
  <si>
    <t xml:space="preserve">tjedno </t>
  </si>
  <si>
    <t>tjedno</t>
  </si>
  <si>
    <t xml:space="preserve">broj društava / broj djece </t>
  </si>
  <si>
    <t>izgradnja staze za ski rolanje</t>
  </si>
  <si>
    <t xml:space="preserve">dodat. Ulaganja u uređenje skijališta </t>
  </si>
  <si>
    <t>dovršetak izgrađenosti %</t>
  </si>
  <si>
    <t>10%</t>
  </si>
  <si>
    <t>2/60</t>
  </si>
  <si>
    <t>2/62</t>
  </si>
  <si>
    <t>50%</t>
  </si>
  <si>
    <t>70%</t>
  </si>
  <si>
    <t>100%</t>
  </si>
  <si>
    <t xml:space="preserve">broj aktivnog sudjelovanja u donošenju </t>
  </si>
  <si>
    <t>akata Općine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</si>
</sst>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b/>
      <sz val="9"/>
      <name val="Arial"/>
    </font>
    <font>
      <b/>
      <sz val="9"/>
      <color rgb="FF000000"/>
      <name val="Arial"/>
      <family val="2"/>
    </font>
    <font>
      <sz val="9"/>
      <name val="Arial"/>
    </font>
    <font>
      <sz val="9"/>
      <color rgb="FF000000"/>
      <name val="Arial"/>
      <family val="2"/>
    </font>
    <font>
      <b/>
      <sz val="14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0"/>
      <color rgb="FF000000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 applyFont="0"/>
  </cellStyleXfs>
  <cellXfs count="372">
    <xf numFmtId="0" fontId="0" fillId="0" borderId="0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right" vertical="top" shrinkToFit="1"/>
    </xf>
    <xf numFmtId="4" fontId="2" fillId="0" borderId="4" xfId="0" applyNumberFormat="1" applyFont="1" applyFill="1" applyBorder="1" applyAlignment="1">
      <alignment horizontal="right" vertical="top" shrinkToFit="1"/>
    </xf>
    <xf numFmtId="0" fontId="0" fillId="0" borderId="4" xfId="0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right" vertical="top" shrinkToFit="1"/>
    </xf>
    <xf numFmtId="0" fontId="1" fillId="0" borderId="4" xfId="0" applyFont="1" applyFill="1" applyBorder="1" applyAlignment="1">
      <alignment horizontal="left" vertical="top" wrapText="1" indent="5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7"/>
    </xf>
    <xf numFmtId="4" fontId="2" fillId="0" borderId="5" xfId="0" applyNumberFormat="1" applyFont="1" applyFill="1" applyBorder="1" applyAlignment="1">
      <alignment horizontal="right" vertical="top" shrinkToFit="1"/>
    </xf>
    <xf numFmtId="9" fontId="4" fillId="0" borderId="5" xfId="0" applyNumberFormat="1" applyFont="1" applyFill="1" applyBorder="1" applyAlignment="1">
      <alignment horizontal="right" vertical="top" shrinkToFit="1"/>
    </xf>
    <xf numFmtId="1" fontId="4" fillId="0" borderId="6" xfId="0" applyNumberFormat="1" applyFont="1" applyFill="1" applyBorder="1" applyAlignment="1">
      <alignment horizontal="right" vertical="top" shrinkToFit="1"/>
    </xf>
    <xf numFmtId="9" fontId="4" fillId="0" borderId="6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top" wrapText="1" shrinkToFit="1"/>
    </xf>
    <xf numFmtId="0" fontId="7" fillId="0" borderId="5" xfId="0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right" wrapText="1"/>
    </xf>
    <xf numFmtId="0" fontId="7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right" vertical="top" wrapText="1"/>
    </xf>
    <xf numFmtId="0" fontId="0" fillId="0" borderId="12" xfId="0" applyFill="1" applyBorder="1" applyAlignment="1">
      <alignment horizontal="left" wrapText="1"/>
    </xf>
    <xf numFmtId="4" fontId="4" fillId="0" borderId="12" xfId="0" applyNumberFormat="1" applyFont="1" applyFill="1" applyBorder="1" applyAlignment="1">
      <alignment horizontal="right" vertical="top" shrinkToFit="1"/>
    </xf>
    <xf numFmtId="0" fontId="0" fillId="0" borderId="15" xfId="0" applyFill="1" applyBorder="1" applyAlignment="1">
      <alignment horizontal="left" wrapText="1"/>
    </xf>
    <xf numFmtId="0" fontId="3" fillId="0" borderId="12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wrapText="1"/>
    </xf>
    <xf numFmtId="4" fontId="4" fillId="0" borderId="16" xfId="0" applyNumberFormat="1" applyFont="1" applyFill="1" applyBorder="1" applyAlignment="1">
      <alignment horizontal="right" vertical="top" shrinkToFit="1"/>
    </xf>
    <xf numFmtId="0" fontId="8" fillId="0" borderId="14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vertical="top"/>
    </xf>
    <xf numFmtId="9" fontId="4" fillId="0" borderId="6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top"/>
    </xf>
    <xf numFmtId="9" fontId="4" fillId="0" borderId="4" xfId="0" applyNumberFormat="1" applyFont="1" applyFill="1" applyBorder="1" applyAlignment="1">
      <alignment shrinkToFit="1"/>
    </xf>
    <xf numFmtId="9" fontId="4" fillId="0" borderId="5" xfId="0" applyNumberFormat="1" applyFont="1" applyFill="1" applyBorder="1" applyAlignment="1">
      <alignment shrinkToFit="1"/>
    </xf>
    <xf numFmtId="9" fontId="4" fillId="0" borderId="6" xfId="0" applyNumberFormat="1" applyFont="1" applyFill="1" applyBorder="1" applyAlignment="1">
      <alignment shrinkToFi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8" xfId="0" applyFill="1" applyBorder="1" applyAlignment="1">
      <alignment horizontal="right" wrapText="1"/>
    </xf>
    <xf numFmtId="0" fontId="3" fillId="0" borderId="5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right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right" vertical="top"/>
    </xf>
    <xf numFmtId="0" fontId="0" fillId="0" borderId="17" xfId="0" applyFill="1" applyBorder="1" applyAlignment="1">
      <alignment horizontal="right" vertical="center"/>
    </xf>
    <xf numFmtId="1" fontId="4" fillId="0" borderId="17" xfId="0" applyNumberFormat="1" applyFont="1" applyFill="1" applyBorder="1" applyAlignment="1">
      <alignment horizontal="right" vertical="top" shrinkToFit="1"/>
    </xf>
    <xf numFmtId="0" fontId="3" fillId="0" borderId="17" xfId="0" applyFont="1" applyFill="1" applyBorder="1" applyAlignment="1">
      <alignment horizontal="right" vertical="top"/>
    </xf>
    <xf numFmtId="0" fontId="0" fillId="0" borderId="17" xfId="0" applyFill="1" applyBorder="1" applyAlignment="1"/>
    <xf numFmtId="1" fontId="4" fillId="0" borderId="19" xfId="0" applyNumberFormat="1" applyFont="1" applyFill="1" applyBorder="1" applyAlignment="1">
      <alignment horizontal="right" vertical="top" shrinkToFit="1"/>
    </xf>
    <xf numFmtId="0" fontId="0" fillId="0" borderId="7" xfId="0" applyFill="1" applyBorder="1" applyAlignment="1">
      <alignment horizontal="left"/>
    </xf>
    <xf numFmtId="49" fontId="4" fillId="0" borderId="17" xfId="0" applyNumberFormat="1" applyFont="1" applyFill="1" applyBorder="1" applyAlignment="1">
      <alignment horizontal="right" vertical="top" shrinkToFit="1"/>
    </xf>
    <xf numFmtId="49" fontId="0" fillId="0" borderId="5" xfId="0" applyNumberForma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top" shrinkToFit="1"/>
    </xf>
    <xf numFmtId="0" fontId="0" fillId="3" borderId="20" xfId="0" applyFill="1" applyBorder="1"/>
    <xf numFmtId="0" fontId="0" fillId="3" borderId="0" xfId="0" applyFill="1"/>
    <xf numFmtId="0" fontId="0" fillId="3" borderId="12" xfId="0" applyFill="1" applyBorder="1"/>
    <xf numFmtId="0" fontId="12" fillId="3" borderId="20" xfId="0" applyFont="1" applyFill="1" applyBorder="1"/>
    <xf numFmtId="0" fontId="12" fillId="3" borderId="0" xfId="0" applyFont="1" applyFill="1"/>
    <xf numFmtId="0" fontId="12" fillId="3" borderId="21" xfId="0" applyFont="1" applyFill="1" applyBorder="1"/>
    <xf numFmtId="0" fontId="12" fillId="3" borderId="22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0" fillId="0" borderId="29" xfId="0" applyBorder="1"/>
    <xf numFmtId="0" fontId="12" fillId="0" borderId="20" xfId="0" applyFont="1" applyBorder="1"/>
    <xf numFmtId="4" fontId="12" fillId="0" borderId="16" xfId="0" applyNumberFormat="1" applyFont="1" applyBorder="1"/>
    <xf numFmtId="4" fontId="12" fillId="0" borderId="0" xfId="0" applyNumberFormat="1" applyFont="1"/>
    <xf numFmtId="0" fontId="0" fillId="0" borderId="0" xfId="0"/>
    <xf numFmtId="0" fontId="0" fillId="0" borderId="33" xfId="0" applyBorder="1"/>
    <xf numFmtId="0" fontId="0" fillId="0" borderId="20" xfId="0" applyBorder="1"/>
    <xf numFmtId="4" fontId="0" fillId="0" borderId="0" xfId="0" applyNumberFormat="1"/>
    <xf numFmtId="4" fontId="0" fillId="3" borderId="0" xfId="0" applyNumberFormat="1" applyFill="1"/>
    <xf numFmtId="4" fontId="12" fillId="3" borderId="0" xfId="0" applyNumberFormat="1" applyFont="1" applyFill="1"/>
    <xf numFmtId="0" fontId="12" fillId="0" borderId="24" xfId="0" applyFont="1" applyBorder="1"/>
    <xf numFmtId="0" fontId="12" fillId="0" borderId="25" xfId="0" applyFont="1" applyBorder="1"/>
    <xf numFmtId="4" fontId="12" fillId="0" borderId="24" xfId="0" applyNumberFormat="1" applyFont="1" applyBorder="1"/>
    <xf numFmtId="0" fontId="0" fillId="0" borderId="35" xfId="0" applyBorder="1"/>
    <xf numFmtId="0" fontId="0" fillId="0" borderId="12" xfId="0" applyBorder="1"/>
    <xf numFmtId="4" fontId="12" fillId="0" borderId="20" xfId="0" applyNumberFormat="1" applyFont="1" applyBorder="1"/>
    <xf numFmtId="0" fontId="12" fillId="3" borderId="12" xfId="0" applyFont="1" applyFill="1" applyBorder="1"/>
    <xf numFmtId="0" fontId="12" fillId="0" borderId="34" xfId="0" applyFont="1" applyBorder="1"/>
    <xf numFmtId="4" fontId="12" fillId="0" borderId="27" xfId="0" applyNumberFormat="1" applyFont="1" applyBorder="1"/>
    <xf numFmtId="0" fontId="12" fillId="0" borderId="36" xfId="0" applyFont="1" applyBorder="1"/>
    <xf numFmtId="0" fontId="12" fillId="0" borderId="41" xfId="0" applyFont="1" applyBorder="1"/>
    <xf numFmtId="0" fontId="0" fillId="3" borderId="24" xfId="0" applyFill="1" applyBorder="1"/>
    <xf numFmtId="0" fontId="0" fillId="5" borderId="26" xfId="0" applyFill="1" applyBorder="1"/>
    <xf numFmtId="4" fontId="0" fillId="5" borderId="26" xfId="0" applyNumberFormat="1" applyFill="1" applyBorder="1"/>
    <xf numFmtId="0" fontId="0" fillId="5" borderId="35" xfId="0" applyFill="1" applyBorder="1"/>
    <xf numFmtId="4" fontId="0" fillId="5" borderId="0" xfId="0" applyNumberFormat="1" applyFill="1"/>
    <xf numFmtId="0" fontId="0" fillId="5" borderId="0" xfId="0" applyFill="1"/>
    <xf numFmtId="0" fontId="0" fillId="5" borderId="12" xfId="0" applyFill="1" applyBorder="1"/>
    <xf numFmtId="0" fontId="0" fillId="3" borderId="21" xfId="0" applyFill="1" applyBorder="1"/>
    <xf numFmtId="0" fontId="0" fillId="5" borderId="22" xfId="0" applyFill="1" applyBorder="1"/>
    <xf numFmtId="4" fontId="0" fillId="5" borderId="22" xfId="0" applyNumberFormat="1" applyFill="1" applyBorder="1"/>
    <xf numFmtId="0" fontId="0" fillId="5" borderId="23" xfId="0" applyFill="1" applyBorder="1"/>
    <xf numFmtId="0" fontId="0" fillId="5" borderId="24" xfId="0" applyFill="1" applyBorder="1"/>
    <xf numFmtId="0" fontId="12" fillId="5" borderId="20" xfId="0" applyFont="1" applyFill="1" applyBorder="1"/>
    <xf numFmtId="0" fontId="0" fillId="5" borderId="21" xfId="0" applyFill="1" applyBorder="1"/>
    <xf numFmtId="0" fontId="0" fillId="3" borderId="35" xfId="0" applyFill="1" applyBorder="1"/>
    <xf numFmtId="0" fontId="0" fillId="3" borderId="41" xfId="0" applyFill="1" applyBorder="1"/>
    <xf numFmtId="0" fontId="0" fillId="3" borderId="45" xfId="0" applyFill="1" applyBorder="1"/>
    <xf numFmtId="4" fontId="0" fillId="5" borderId="46" xfId="0" applyNumberFormat="1" applyFill="1" applyBorder="1"/>
    <xf numFmtId="4" fontId="12" fillId="5" borderId="16" xfId="0" applyNumberFormat="1" applyFont="1" applyFill="1" applyBorder="1"/>
    <xf numFmtId="4" fontId="0" fillId="5" borderId="38" xfId="0" applyNumberFormat="1" applyFill="1" applyBorder="1"/>
    <xf numFmtId="4" fontId="0" fillId="5" borderId="48" xfId="0" applyNumberFormat="1" applyFill="1" applyBorder="1"/>
    <xf numFmtId="0" fontId="8" fillId="0" borderId="20" xfId="0" applyFont="1" applyBorder="1"/>
    <xf numFmtId="0" fontId="8" fillId="0" borderId="0" xfId="0" applyFont="1"/>
    <xf numFmtId="4" fontId="8" fillId="0" borderId="20" xfId="0" applyNumberFormat="1" applyFont="1" applyBorder="1"/>
    <xf numFmtId="4" fontId="8" fillId="0" borderId="0" xfId="0" applyNumberFormat="1" applyFont="1"/>
    <xf numFmtId="0" fontId="8" fillId="0" borderId="33" xfId="0" applyFont="1" applyBorder="1"/>
    <xf numFmtId="0" fontId="12" fillId="0" borderId="33" xfId="0" applyFont="1" applyBorder="1"/>
    <xf numFmtId="0" fontId="0" fillId="0" borderId="49" xfId="0" applyBorder="1"/>
    <xf numFmtId="0" fontId="12" fillId="0" borderId="16" xfId="0" applyFont="1" applyBorder="1"/>
    <xf numFmtId="0" fontId="0" fillId="0" borderId="16" xfId="0" applyBorder="1"/>
    <xf numFmtId="0" fontId="8" fillId="0" borderId="16" xfId="0" applyFont="1" applyBorder="1"/>
    <xf numFmtId="4" fontId="0" fillId="0" borderId="16" xfId="0" applyNumberFormat="1" applyBorder="1"/>
    <xf numFmtId="4" fontId="8" fillId="0" borderId="16" xfId="0" applyNumberFormat="1" applyFont="1" applyBorder="1"/>
    <xf numFmtId="4" fontId="13" fillId="0" borderId="16" xfId="0" applyNumberFormat="1" applyFont="1" applyBorder="1"/>
    <xf numFmtId="49" fontId="8" fillId="0" borderId="16" xfId="0" applyNumberFormat="1" applyFont="1" applyBorder="1"/>
    <xf numFmtId="0" fontId="0" fillId="0" borderId="0" xfId="0" applyBorder="1"/>
    <xf numFmtId="0" fontId="8" fillId="0" borderId="0" xfId="0" applyFont="1" applyBorder="1"/>
    <xf numFmtId="49" fontId="8" fillId="0" borderId="12" xfId="0" applyNumberFormat="1" applyFont="1" applyBorder="1"/>
    <xf numFmtId="0" fontId="8" fillId="0" borderId="12" xfId="0" applyFont="1" applyBorder="1"/>
    <xf numFmtId="4" fontId="12" fillId="0" borderId="12" xfId="0" applyNumberFormat="1" applyFont="1" applyBorder="1"/>
    <xf numFmtId="4" fontId="0" fillId="0" borderId="12" xfId="0" applyNumberFormat="1" applyBorder="1"/>
    <xf numFmtId="4" fontId="8" fillId="0" borderId="12" xfId="0" applyNumberFormat="1" applyFont="1" applyBorder="1"/>
    <xf numFmtId="4" fontId="8" fillId="0" borderId="31" xfId="0" applyNumberFormat="1" applyFont="1" applyBorder="1"/>
    <xf numFmtId="0" fontId="8" fillId="0" borderId="21" xfId="0" applyFont="1" applyBorder="1"/>
    <xf numFmtId="4" fontId="8" fillId="0" borderId="21" xfId="0" applyNumberFormat="1" applyFont="1" applyBorder="1"/>
    <xf numFmtId="0" fontId="12" fillId="0" borderId="29" xfId="0" applyFont="1" applyBorder="1"/>
    <xf numFmtId="0" fontId="8" fillId="0" borderId="44" xfId="0" applyFont="1" applyBorder="1"/>
    <xf numFmtId="0" fontId="8" fillId="0" borderId="50" xfId="0" applyFont="1" applyBorder="1"/>
    <xf numFmtId="4" fontId="12" fillId="0" borderId="49" xfId="0" applyNumberFormat="1" applyFont="1" applyBorder="1"/>
    <xf numFmtId="4" fontId="8" fillId="0" borderId="50" xfId="0" applyNumberFormat="1" applyFont="1" applyBorder="1"/>
    <xf numFmtId="4" fontId="8" fillId="0" borderId="22" xfId="0" applyNumberFormat="1" applyFont="1" applyBorder="1"/>
    <xf numFmtId="0" fontId="8" fillId="0" borderId="20" xfId="0" applyFont="1" applyBorder="1" applyAlignment="1">
      <alignment wrapText="1"/>
    </xf>
    <xf numFmtId="0" fontId="8" fillId="0" borderId="24" xfId="0" applyFont="1" applyBorder="1"/>
    <xf numFmtId="0" fontId="8" fillId="0" borderId="36" xfId="0" applyFont="1" applyBorder="1"/>
    <xf numFmtId="0" fontId="8" fillId="0" borderId="49" xfId="0" applyFont="1" applyBorder="1"/>
    <xf numFmtId="0" fontId="12" fillId="3" borderId="23" xfId="0" applyFont="1" applyFill="1" applyBorder="1"/>
    <xf numFmtId="49" fontId="8" fillId="0" borderId="20" xfId="0" applyNumberFormat="1" applyFont="1" applyBorder="1" applyAlignment="1">
      <alignment horizontal="right"/>
    </xf>
    <xf numFmtId="0" fontId="8" fillId="0" borderId="37" xfId="0" applyFont="1" applyBorder="1"/>
    <xf numFmtId="0" fontId="8" fillId="0" borderId="40" xfId="0" applyFont="1" applyBorder="1"/>
    <xf numFmtId="4" fontId="12" fillId="0" borderId="28" xfId="0" applyNumberFormat="1" applyFont="1" applyBorder="1"/>
    <xf numFmtId="4" fontId="12" fillId="0" borderId="31" xfId="0" applyNumberFormat="1" applyFont="1" applyBorder="1"/>
    <xf numFmtId="4" fontId="8" fillId="0" borderId="39" xfId="0" applyNumberFormat="1" applyFont="1" applyBorder="1"/>
    <xf numFmtId="4" fontId="12" fillId="0" borderId="29" xfId="0" applyNumberFormat="1" applyFont="1" applyBorder="1"/>
    <xf numFmtId="4" fontId="8" fillId="0" borderId="33" xfId="0" applyNumberFormat="1" applyFont="1" applyBorder="1"/>
    <xf numFmtId="4" fontId="12" fillId="0" borderId="33" xfId="0" applyNumberFormat="1" applyFont="1" applyBorder="1"/>
    <xf numFmtId="4" fontId="8" fillId="0" borderId="40" xfId="0" applyNumberFormat="1" applyFont="1" applyBorder="1"/>
    <xf numFmtId="4" fontId="8" fillId="0" borderId="38" xfId="0" applyNumberFormat="1" applyFont="1" applyBorder="1"/>
    <xf numFmtId="49" fontId="0" fillId="0" borderId="0" xfId="0" applyNumberFormat="1" applyAlignment="1">
      <alignment horizontal="right"/>
    </xf>
    <xf numFmtId="49" fontId="0" fillId="0" borderId="33" xfId="0" applyNumberFormat="1" applyBorder="1" applyAlignment="1">
      <alignment horizontal="right"/>
    </xf>
    <xf numFmtId="49" fontId="0" fillId="0" borderId="16" xfId="0" applyNumberFormat="1" applyBorder="1" applyAlignment="1">
      <alignment horizontal="right"/>
    </xf>
    <xf numFmtId="49" fontId="12" fillId="0" borderId="32" xfId="0" applyNumberFormat="1" applyFont="1" applyBorder="1" applyAlignment="1">
      <alignment horizontal="right"/>
    </xf>
    <xf numFmtId="49" fontId="12" fillId="0" borderId="0" xfId="0" applyNumberFormat="1" applyFont="1" applyAlignment="1">
      <alignment horizontal="right"/>
    </xf>
    <xf numFmtId="49" fontId="11" fillId="0" borderId="33" xfId="0" applyNumberFormat="1" applyFont="1" applyBorder="1" applyAlignment="1">
      <alignment horizontal="right"/>
    </xf>
    <xf numFmtId="49" fontId="11" fillId="0" borderId="16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1" fillId="0" borderId="38" xfId="0" applyNumberFormat="1" applyFont="1" applyBorder="1" applyAlignment="1">
      <alignment horizontal="right"/>
    </xf>
    <xf numFmtId="49" fontId="11" fillId="0" borderId="40" xfId="0" applyNumberFormat="1" applyFont="1" applyBorder="1" applyAlignment="1">
      <alignment horizontal="right"/>
    </xf>
    <xf numFmtId="49" fontId="11" fillId="0" borderId="48" xfId="0" applyNumberFormat="1" applyFont="1" applyBorder="1" applyAlignment="1">
      <alignment horizontal="right"/>
    </xf>
    <xf numFmtId="0" fontId="0" fillId="0" borderId="45" xfId="0" applyBorder="1"/>
    <xf numFmtId="0" fontId="12" fillId="0" borderId="43" xfId="0" applyFont="1" applyBorder="1"/>
    <xf numFmtId="0" fontId="12" fillId="5" borderId="12" xfId="0" applyFont="1" applyFill="1" applyBorder="1"/>
    <xf numFmtId="0" fontId="0" fillId="0" borderId="46" xfId="0" applyBorder="1"/>
    <xf numFmtId="0" fontId="0" fillId="5" borderId="49" xfId="0" applyFill="1" applyBorder="1"/>
    <xf numFmtId="0" fontId="12" fillId="5" borderId="16" xfId="0" applyFont="1" applyFill="1" applyBorder="1"/>
    <xf numFmtId="0" fontId="0" fillId="5" borderId="50" xfId="0" applyFill="1" applyBorder="1"/>
    <xf numFmtId="0" fontId="12" fillId="3" borderId="46" xfId="0" applyFont="1" applyFill="1" applyBorder="1"/>
    <xf numFmtId="0" fontId="12" fillId="3" borderId="16" xfId="0" applyFont="1" applyFill="1" applyBorder="1"/>
    <xf numFmtId="0" fontId="0" fillId="3" borderId="16" xfId="0" applyFill="1" applyBorder="1"/>
    <xf numFmtId="0" fontId="0" fillId="5" borderId="16" xfId="0" applyFill="1" applyBorder="1"/>
    <xf numFmtId="0" fontId="0" fillId="5" borderId="48" xfId="0" applyFill="1" applyBorder="1"/>
    <xf numFmtId="4" fontId="12" fillId="0" borderId="35" xfId="0" applyNumberFormat="1" applyFont="1" applyBorder="1"/>
    <xf numFmtId="4" fontId="8" fillId="0" borderId="48" xfId="0" applyNumberFormat="1" applyFont="1" applyBorder="1"/>
    <xf numFmtId="0" fontId="12" fillId="3" borderId="45" xfId="0" applyFont="1" applyFill="1" applyBorder="1"/>
    <xf numFmtId="0" fontId="12" fillId="3" borderId="38" xfId="0" applyFont="1" applyFill="1" applyBorder="1"/>
    <xf numFmtId="4" fontId="12" fillId="0" borderId="41" xfId="0" applyNumberFormat="1" applyFont="1" applyBorder="1"/>
    <xf numFmtId="4" fontId="12" fillId="5" borderId="0" xfId="0" applyNumberFormat="1" applyFont="1" applyFill="1" applyBorder="1"/>
    <xf numFmtId="4" fontId="12" fillId="0" borderId="45" xfId="0" applyNumberFormat="1" applyFont="1" applyBorder="1"/>
    <xf numFmtId="4" fontId="0" fillId="5" borderId="35" xfId="0" applyNumberFormat="1" applyFill="1" applyBorder="1"/>
    <xf numFmtId="4" fontId="12" fillId="5" borderId="12" xfId="0" applyNumberFormat="1" applyFont="1" applyFill="1" applyBorder="1"/>
    <xf numFmtId="4" fontId="0" fillId="5" borderId="23" xfId="0" applyNumberFormat="1" applyFill="1" applyBorder="1"/>
    <xf numFmtId="4" fontId="0" fillId="5" borderId="12" xfId="0" applyNumberFormat="1" applyFill="1" applyBorder="1"/>
    <xf numFmtId="4" fontId="0" fillId="3" borderId="12" xfId="0" applyNumberFormat="1" applyFill="1" applyBorder="1"/>
    <xf numFmtId="4" fontId="0" fillId="0" borderId="45" xfId="0" applyNumberFormat="1" applyBorder="1"/>
    <xf numFmtId="4" fontId="0" fillId="3" borderId="45" xfId="0" applyNumberFormat="1" applyFill="1" applyBorder="1"/>
    <xf numFmtId="4" fontId="12" fillId="3" borderId="12" xfId="0" applyNumberFormat="1" applyFont="1" applyFill="1" applyBorder="1"/>
    <xf numFmtId="0" fontId="8" fillId="0" borderId="46" xfId="0" applyFont="1" applyBorder="1"/>
    <xf numFmtId="0" fontId="8" fillId="0" borderId="45" xfId="0" applyFont="1" applyBorder="1"/>
    <xf numFmtId="4" fontId="8" fillId="4" borderId="12" xfId="0" applyNumberFormat="1" applyFont="1" applyFill="1" applyBorder="1"/>
    <xf numFmtId="4" fontId="8" fillId="0" borderId="45" xfId="0" applyNumberFormat="1" applyFont="1" applyBorder="1"/>
    <xf numFmtId="4" fontId="8" fillId="4" borderId="16" xfId="0" applyNumberFormat="1" applyFont="1" applyFill="1" applyBorder="1"/>
    <xf numFmtId="4" fontId="8" fillId="0" borderId="16" xfId="0" applyNumberFormat="1" applyFont="1" applyBorder="1" applyAlignment="1"/>
    <xf numFmtId="4" fontId="8" fillId="0" borderId="50" xfId="0" applyNumberFormat="1" applyFont="1" applyBorder="1" applyAlignment="1"/>
    <xf numFmtId="4" fontId="12" fillId="0" borderId="16" xfId="0" applyNumberFormat="1" applyFont="1" applyBorder="1" applyAlignment="1"/>
    <xf numFmtId="4" fontId="12" fillId="0" borderId="50" xfId="0" applyNumberFormat="1" applyFont="1" applyBorder="1" applyAlignment="1"/>
    <xf numFmtId="4" fontId="13" fillId="0" borderId="16" xfId="0" applyNumberFormat="1" applyFont="1" applyBorder="1" applyAlignment="1"/>
    <xf numFmtId="4" fontId="9" fillId="0" borderId="46" xfId="0" applyNumberFormat="1" applyFont="1" applyBorder="1"/>
    <xf numFmtId="4" fontId="9" fillId="0" borderId="16" xfId="0" applyNumberFormat="1" applyFont="1" applyBorder="1"/>
    <xf numFmtId="4" fontId="0" fillId="0" borderId="46" xfId="0" applyNumberFormat="1" applyBorder="1"/>
    <xf numFmtId="4" fontId="8" fillId="4" borderId="50" xfId="0" applyNumberFormat="1" applyFont="1" applyFill="1" applyBorder="1"/>
    <xf numFmtId="0" fontId="8" fillId="0" borderId="41" xfId="0" applyFont="1" applyBorder="1"/>
    <xf numFmtId="49" fontId="12" fillId="0" borderId="45" xfId="0" applyNumberFormat="1" applyFont="1" applyBorder="1" applyAlignment="1">
      <alignment horizontal="right"/>
    </xf>
    <xf numFmtId="49" fontId="8" fillId="0" borderId="46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right"/>
    </xf>
    <xf numFmtId="49" fontId="8" fillId="0" borderId="16" xfId="0" applyNumberFormat="1" applyFont="1" applyBorder="1" applyAlignment="1">
      <alignment horizontal="right"/>
    </xf>
    <xf numFmtId="49" fontId="12" fillId="0" borderId="12" xfId="0" applyNumberFormat="1" applyFont="1" applyBorder="1" applyAlignment="1">
      <alignment horizontal="right"/>
    </xf>
    <xf numFmtId="49" fontId="8" fillId="4" borderId="12" xfId="0" applyNumberFormat="1" applyFont="1" applyFill="1" applyBorder="1" applyAlignment="1">
      <alignment horizontal="right"/>
    </xf>
    <xf numFmtId="49" fontId="8" fillId="4" borderId="16" xfId="0" applyNumberFormat="1" applyFont="1" applyFill="1" applyBorder="1" applyAlignment="1">
      <alignment horizontal="right"/>
    </xf>
    <xf numFmtId="49" fontId="8" fillId="4" borderId="23" xfId="0" applyNumberFormat="1" applyFont="1" applyFill="1" applyBorder="1" applyAlignment="1">
      <alignment horizontal="right"/>
    </xf>
    <xf numFmtId="49" fontId="8" fillId="4" borderId="50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0" borderId="16" xfId="0" applyFont="1" applyBorder="1" applyAlignment="1"/>
    <xf numFmtId="0" fontId="8" fillId="0" borderId="20" xfId="0" applyFont="1" applyBorder="1" applyAlignment="1"/>
    <xf numFmtId="0" fontId="0" fillId="5" borderId="0" xfId="0" applyFill="1" applyBorder="1"/>
    <xf numFmtId="49" fontId="8" fillId="0" borderId="0" xfId="0" applyNumberFormat="1" applyFont="1" applyAlignment="1">
      <alignment horizontal="right"/>
    </xf>
    <xf numFmtId="49" fontId="8" fillId="0" borderId="33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0" fillId="5" borderId="26" xfId="0" applyFill="1" applyBorder="1" applyAlignment="1">
      <alignment horizontal="right"/>
    </xf>
    <xf numFmtId="0" fontId="0" fillId="5" borderId="0" xfId="0" applyFill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0" fillId="3" borderId="35" xfId="0" applyNumberFormat="1" applyFill="1" applyBorder="1"/>
    <xf numFmtId="49" fontId="12" fillId="0" borderId="35" xfId="0" applyNumberFormat="1" applyFont="1" applyBorder="1" applyAlignment="1">
      <alignment horizontal="right"/>
    </xf>
    <xf numFmtId="4" fontId="0" fillId="5" borderId="49" xfId="0" applyNumberFormat="1" applyFill="1" applyBorder="1"/>
    <xf numFmtId="4" fontId="0" fillId="5" borderId="16" xfId="0" applyNumberFormat="1" applyFill="1" applyBorder="1"/>
    <xf numFmtId="4" fontId="0" fillId="5" borderId="50" xfId="0" applyNumberFormat="1" applyFill="1" applyBorder="1"/>
    <xf numFmtId="4" fontId="0" fillId="3" borderId="49" xfId="0" applyNumberFormat="1" applyFill="1" applyBorder="1"/>
    <xf numFmtId="4" fontId="0" fillId="3" borderId="16" xfId="0" applyNumberFormat="1" applyFill="1" applyBorder="1"/>
    <xf numFmtId="0" fontId="8" fillId="3" borderId="21" xfId="0" applyFont="1" applyFill="1" applyBorder="1"/>
    <xf numFmtId="0" fontId="8" fillId="3" borderId="23" xfId="0" applyFont="1" applyFill="1" applyBorder="1"/>
    <xf numFmtId="0" fontId="8" fillId="5" borderId="50" xfId="0" applyFont="1" applyFill="1" applyBorder="1"/>
    <xf numFmtId="0" fontId="8" fillId="5" borderId="23" xfId="0" applyFont="1" applyFill="1" applyBorder="1"/>
    <xf numFmtId="4" fontId="8" fillId="3" borderId="50" xfId="0" applyNumberFormat="1" applyFont="1" applyFill="1" applyBorder="1"/>
    <xf numFmtId="4" fontId="8" fillId="3" borderId="23" xfId="0" applyNumberFormat="1" applyFont="1" applyFill="1" applyBorder="1"/>
    <xf numFmtId="0" fontId="8" fillId="0" borderId="43" xfId="0" applyFont="1" applyBorder="1"/>
    <xf numFmtId="4" fontId="8" fillId="0" borderId="42" xfId="0" applyNumberFormat="1" applyFont="1" applyBorder="1"/>
    <xf numFmtId="4" fontId="8" fillId="0" borderId="20" xfId="0" applyNumberFormat="1" applyFont="1" applyBorder="1" applyAlignment="1">
      <alignment horizontal="right"/>
    </xf>
    <xf numFmtId="4" fontId="12" fillId="0" borderId="20" xfId="0" applyNumberFormat="1" applyFont="1" applyBorder="1" applyAlignment="1">
      <alignment horizontal="right"/>
    </xf>
    <xf numFmtId="4" fontId="12" fillId="0" borderId="28" xfId="0" applyNumberFormat="1" applyFont="1" applyBorder="1" applyAlignment="1">
      <alignment horizontal="right"/>
    </xf>
    <xf numFmtId="4" fontId="8" fillId="0" borderId="31" xfId="0" applyNumberFormat="1" applyFont="1" applyBorder="1" applyAlignment="1">
      <alignment horizontal="right"/>
    </xf>
    <xf numFmtId="4" fontId="12" fillId="0" borderId="31" xfId="0" applyNumberFormat="1" applyFont="1" applyBorder="1" applyAlignment="1">
      <alignment horizontal="right"/>
    </xf>
    <xf numFmtId="4" fontId="8" fillId="0" borderId="39" xfId="0" applyNumberFormat="1" applyFont="1" applyBorder="1" applyAlignment="1">
      <alignment horizontal="right"/>
    </xf>
    <xf numFmtId="4" fontId="12" fillId="0" borderId="4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" fontId="12" fillId="0" borderId="16" xfId="0" applyNumberFormat="1" applyFont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4" fontId="12" fillId="0" borderId="49" xfId="0" applyNumberFormat="1" applyFont="1" applyBorder="1" applyAlignment="1">
      <alignment horizontal="right"/>
    </xf>
    <xf numFmtId="49" fontId="12" fillId="0" borderId="27" xfId="0" applyNumberFormat="1" applyFont="1" applyBorder="1" applyAlignment="1">
      <alignment horizontal="right"/>
    </xf>
    <xf numFmtId="49" fontId="8" fillId="0" borderId="32" xfId="0" applyNumberFormat="1" applyFont="1" applyBorder="1" applyAlignment="1">
      <alignment horizontal="right"/>
    </xf>
    <xf numFmtId="4" fontId="8" fillId="0" borderId="35" xfId="0" applyNumberFormat="1" applyFont="1" applyBorder="1"/>
    <xf numFmtId="49" fontId="8" fillId="0" borderId="29" xfId="0" applyNumberFormat="1" applyFont="1" applyBorder="1" applyAlignment="1">
      <alignment horizontal="right"/>
    </xf>
    <xf numFmtId="49" fontId="8" fillId="0" borderId="40" xfId="0" applyNumberFormat="1" applyFont="1" applyBorder="1" applyAlignment="1">
      <alignment horizontal="right"/>
    </xf>
    <xf numFmtId="49" fontId="8" fillId="0" borderId="49" xfId="0" applyNumberFormat="1" applyFont="1" applyBorder="1" applyAlignment="1">
      <alignment horizontal="right"/>
    </xf>
    <xf numFmtId="49" fontId="8" fillId="0" borderId="48" xfId="0" applyNumberFormat="1" applyFont="1" applyBorder="1" applyAlignment="1">
      <alignment horizontal="right"/>
    </xf>
    <xf numFmtId="0" fontId="0" fillId="5" borderId="50" xfId="0" applyFill="1" applyBorder="1" applyAlignment="1">
      <alignment horizontal="right"/>
    </xf>
    <xf numFmtId="0" fontId="0" fillId="5" borderId="49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8" fillId="5" borderId="50" xfId="0" applyFont="1" applyFill="1" applyBorder="1" applyAlignment="1">
      <alignment horizontal="right"/>
    </xf>
    <xf numFmtId="4" fontId="0" fillId="3" borderId="41" xfId="0" applyNumberFormat="1" applyFill="1" applyBorder="1"/>
    <xf numFmtId="4" fontId="8" fillId="0" borderId="46" xfId="0" applyNumberFormat="1" applyFont="1" applyBorder="1"/>
    <xf numFmtId="4" fontId="0" fillId="3" borderId="46" xfId="0" applyNumberFormat="1" applyFill="1" applyBorder="1"/>
    <xf numFmtId="0" fontId="0" fillId="3" borderId="46" xfId="0" applyFill="1" applyBorder="1"/>
    <xf numFmtId="4" fontId="12" fillId="3" borderId="20" xfId="0" applyNumberFormat="1" applyFont="1" applyFill="1" applyBorder="1"/>
    <xf numFmtId="4" fontId="0" fillId="3" borderId="47" xfId="0" applyNumberFormat="1" applyFill="1" applyBorder="1"/>
    <xf numFmtId="4" fontId="0" fillId="3" borderId="48" xfId="0" applyNumberFormat="1" applyFill="1" applyBorder="1"/>
    <xf numFmtId="0" fontId="0" fillId="3" borderId="48" xfId="0" applyFill="1" applyBorder="1"/>
    <xf numFmtId="0" fontId="0" fillId="0" borderId="46" xfId="0" applyFill="1" applyBorder="1" applyAlignment="1">
      <alignment horizontal="left" vertical="top"/>
    </xf>
    <xf numFmtId="4" fontId="8" fillId="0" borderId="46" xfId="0" applyNumberFormat="1" applyFont="1" applyBorder="1" applyAlignment="1">
      <alignment horizontal="right"/>
    </xf>
    <xf numFmtId="4" fontId="8" fillId="0" borderId="48" xfId="0" applyNumberFormat="1" applyFont="1" applyBorder="1" applyAlignment="1">
      <alignment horizontal="right"/>
    </xf>
    <xf numFmtId="4" fontId="8" fillId="0" borderId="50" xfId="0" applyNumberFormat="1" applyFont="1" applyBorder="1" applyAlignment="1">
      <alignment horizontal="right"/>
    </xf>
    <xf numFmtId="0" fontId="1" fillId="0" borderId="52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wrapText="1"/>
    </xf>
    <xf numFmtId="4" fontId="2" fillId="0" borderId="52" xfId="0" applyNumberFormat="1" applyFont="1" applyFill="1" applyBorder="1" applyAlignment="1">
      <alignment horizontal="right" vertical="center" shrinkToFit="1"/>
    </xf>
    <xf numFmtId="4" fontId="4" fillId="0" borderId="15" xfId="0" applyNumberFormat="1" applyFont="1" applyFill="1" applyBorder="1" applyAlignment="1">
      <alignment horizontal="right" vertical="top" shrinkToFit="1"/>
    </xf>
    <xf numFmtId="4" fontId="4" fillId="0" borderId="53" xfId="0" applyNumberFormat="1" applyFont="1" applyFill="1" applyBorder="1" applyAlignment="1">
      <alignment horizontal="right" vertical="top" shrinkToFit="1"/>
    </xf>
    <xf numFmtId="0" fontId="1" fillId="0" borderId="5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9" fillId="0" borderId="55" xfId="0" applyFont="1" applyFill="1" applyBorder="1" applyAlignment="1">
      <alignment horizontal="center" wrapText="1"/>
    </xf>
    <xf numFmtId="4" fontId="2" fillId="0" borderId="54" xfId="0" applyNumberFormat="1" applyFont="1" applyFill="1" applyBorder="1" applyAlignment="1">
      <alignment horizontal="right" vertical="center" shrinkToFit="1"/>
    </xf>
    <xf numFmtId="4" fontId="4" fillId="0" borderId="55" xfId="0" applyNumberFormat="1" applyFont="1" applyFill="1" applyBorder="1" applyAlignment="1">
      <alignment horizontal="right" vertical="top" shrinkToFit="1"/>
    </xf>
    <xf numFmtId="0" fontId="1" fillId="0" borderId="54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top" wrapText="1" indent="2"/>
    </xf>
    <xf numFmtId="0" fontId="0" fillId="0" borderId="55" xfId="0" applyFill="1" applyBorder="1" applyAlignment="1">
      <alignment horizontal="left" wrapText="1"/>
    </xf>
    <xf numFmtId="0" fontId="0" fillId="0" borderId="11" xfId="0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right" vertical="top"/>
    </xf>
    <xf numFmtId="0" fontId="0" fillId="0" borderId="11" xfId="0" applyFill="1" applyBorder="1" applyAlignment="1">
      <alignment horizontal="right" wrapText="1"/>
    </xf>
    <xf numFmtId="0" fontId="7" fillId="0" borderId="8" xfId="0" applyFont="1" applyFill="1" applyBorder="1" applyAlignment="1">
      <alignment horizontal="right" vertical="top" wrapText="1"/>
    </xf>
    <xf numFmtId="4" fontId="2" fillId="0" borderId="52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3" fillId="0" borderId="8" xfId="0" applyFont="1" applyFill="1" applyBorder="1" applyAlignment="1">
      <alignment horizontal="right" vertical="top" wrapText="1"/>
    </xf>
    <xf numFmtId="0" fontId="3" fillId="0" borderId="51" xfId="0" applyFont="1" applyFill="1" applyBorder="1" applyAlignment="1">
      <alignment horizontal="right" vertical="top" wrapText="1"/>
    </xf>
    <xf numFmtId="0" fontId="0" fillId="0" borderId="15" xfId="0" applyFill="1" applyBorder="1" applyAlignment="1">
      <alignment wrapText="1"/>
    </xf>
    <xf numFmtId="0" fontId="14" fillId="5" borderId="20" xfId="0" applyFont="1" applyFill="1" applyBorder="1"/>
    <xf numFmtId="4" fontId="14" fillId="5" borderId="12" xfId="0" applyNumberFormat="1" applyFont="1" applyFill="1" applyBorder="1"/>
    <xf numFmtId="0" fontId="15" fillId="5" borderId="24" xfId="0" applyFont="1" applyFill="1" applyBorder="1"/>
    <xf numFmtId="0" fontId="15" fillId="5" borderId="35" xfId="0" applyFont="1" applyFill="1" applyBorder="1"/>
    <xf numFmtId="4" fontId="15" fillId="5" borderId="49" xfId="0" applyNumberFormat="1" applyFont="1" applyFill="1" applyBorder="1"/>
    <xf numFmtId="0" fontId="15" fillId="5" borderId="12" xfId="0" applyFont="1" applyFill="1" applyBorder="1"/>
    <xf numFmtId="0" fontId="15" fillId="5" borderId="16" xfId="0" applyFont="1" applyFill="1" applyBorder="1"/>
    <xf numFmtId="0" fontId="15" fillId="5" borderId="47" xfId="0" applyFont="1" applyFill="1" applyBorder="1"/>
    <xf numFmtId="0" fontId="15" fillId="5" borderId="13" xfId="0" applyFont="1" applyFill="1" applyBorder="1"/>
    <xf numFmtId="0" fontId="15" fillId="5" borderId="48" xfId="0" applyFont="1" applyFill="1" applyBorder="1"/>
    <xf numFmtId="4" fontId="15" fillId="5" borderId="13" xfId="0" applyNumberFormat="1" applyFont="1" applyFill="1" applyBorder="1"/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right" vertical="top" shrinkToFit="1"/>
    </xf>
    <xf numFmtId="4" fontId="4" fillId="0" borderId="6" xfId="0" applyNumberFormat="1" applyFont="1" applyFill="1" applyBorder="1" applyAlignment="1">
      <alignment horizontal="right" vertical="top" shrinkToFit="1"/>
    </xf>
    <xf numFmtId="4" fontId="4" fillId="0" borderId="5" xfId="0" applyNumberFormat="1" applyFont="1" applyFill="1" applyBorder="1" applyAlignment="1">
      <alignment horizontal="center" vertical="top" shrinkToFit="1"/>
    </xf>
    <xf numFmtId="4" fontId="4" fillId="0" borderId="6" xfId="0" applyNumberFormat="1" applyFont="1" applyFill="1" applyBorder="1" applyAlignment="1">
      <alignment horizontal="center" vertical="top" shrinkToFit="1"/>
    </xf>
    <xf numFmtId="2" fontId="4" fillId="0" borderId="5" xfId="0" applyNumberFormat="1" applyFont="1" applyFill="1" applyBorder="1" applyAlignment="1">
      <alignment horizontal="center" vertical="top" shrinkToFit="1"/>
    </xf>
    <xf numFmtId="2" fontId="4" fillId="0" borderId="6" xfId="0" applyNumberFormat="1" applyFont="1" applyFill="1" applyBorder="1" applyAlignment="1">
      <alignment horizontal="center" vertical="top" shrinkToFit="1"/>
    </xf>
    <xf numFmtId="0" fontId="7" fillId="0" borderId="15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right" vertical="top" wrapText="1"/>
    </xf>
    <xf numFmtId="0" fontId="7" fillId="0" borderId="18" xfId="0" applyFont="1" applyFill="1" applyBorder="1" applyAlignment="1">
      <alignment horizontal="right" vertical="top" wrapText="1"/>
    </xf>
    <xf numFmtId="49" fontId="3" fillId="0" borderId="17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8"/>
    </xf>
    <xf numFmtId="0" fontId="1" fillId="0" borderId="5" xfId="0" applyFont="1" applyFill="1" applyBorder="1" applyAlignment="1">
      <alignment horizontal="left" vertical="top" wrapText="1" indent="8"/>
    </xf>
    <xf numFmtId="0" fontId="1" fillId="0" borderId="6" xfId="0" applyFont="1" applyFill="1" applyBorder="1" applyAlignment="1">
      <alignment horizontal="left" vertical="top" wrapText="1" indent="8"/>
    </xf>
    <xf numFmtId="0" fontId="1" fillId="0" borderId="11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51" xfId="0" applyFont="1" applyFill="1" applyBorder="1" applyAlignment="1">
      <alignment horizontal="left" vertical="top" wrapText="1" indent="2"/>
    </xf>
    <xf numFmtId="0" fontId="3" fillId="0" borderId="12" xfId="0" applyFont="1" applyFill="1" applyBorder="1" applyAlignment="1">
      <alignment horizontal="right" vertical="top" wrapText="1"/>
    </xf>
    <xf numFmtId="1" fontId="4" fillId="0" borderId="8" xfId="0" applyNumberFormat="1" applyFont="1" applyFill="1" applyBorder="1" applyAlignment="1">
      <alignment horizontal="right" vertical="top" shrinkToFit="1"/>
    </xf>
    <xf numFmtId="9" fontId="4" fillId="0" borderId="5" xfId="0" applyNumberFormat="1" applyFont="1" applyFill="1" applyBorder="1" applyAlignment="1">
      <alignment horizontal="right" vertical="top" shrinkToFit="1"/>
    </xf>
    <xf numFmtId="4" fontId="8" fillId="0" borderId="16" xfId="0" applyNumberFormat="1" applyFont="1" applyBorder="1" applyAlignment="1">
      <alignment horizontal="right" wrapText="1"/>
    </xf>
    <xf numFmtId="0" fontId="8" fillId="0" borderId="30" xfId="0" applyFont="1" applyBorder="1" applyAlignment="1">
      <alignment horizontal="right" vertical="center" wrapText="1"/>
    </xf>
    <xf numFmtId="4" fontId="8" fillId="0" borderId="50" xfId="0" applyNumberFormat="1" applyFont="1" applyBorder="1" applyAlignment="1">
      <alignment horizontal="right" wrapText="1"/>
    </xf>
    <xf numFmtId="49" fontId="11" fillId="0" borderId="5" xfId="0" applyNumberFormat="1" applyFont="1" applyFill="1" applyBorder="1" applyAlignment="1">
      <alignment horizontal="right" vertical="center" wrapText="1"/>
    </xf>
    <xf numFmtId="49" fontId="0" fillId="0" borderId="5" xfId="0" applyNumberForma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top" wrapText="1"/>
    </xf>
    <xf numFmtId="1" fontId="4" fillId="0" borderId="17" xfId="0" applyNumberFormat="1" applyFont="1" applyFill="1" applyBorder="1" applyAlignment="1">
      <alignment horizontal="right" vertical="top" shrinkToFit="1"/>
    </xf>
    <xf numFmtId="1" fontId="4" fillId="0" borderId="5" xfId="0" applyNumberFormat="1" applyFont="1" applyFill="1" applyBorder="1" applyAlignment="1">
      <alignment horizontal="right" vertical="top" shrinkToFit="1"/>
    </xf>
  </cellXfs>
  <cellStyles count="1">
    <cellStyle name="Normalno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7"/>
  <sheetViews>
    <sheetView tabSelected="1" workbookViewId="0">
      <selection activeCell="A125" sqref="A125:F127"/>
    </sheetView>
  </sheetViews>
  <sheetFormatPr defaultRowHeight="12.75" x14ac:dyDescent="0.2"/>
  <cols>
    <col min="1" max="1" width="10.5" customWidth="1"/>
    <col min="2" max="2" width="47.5" customWidth="1"/>
    <col min="3" max="3" width="16.6640625" customWidth="1"/>
    <col min="4" max="4" width="17.33203125" customWidth="1"/>
    <col min="5" max="5" width="19.33203125" customWidth="1"/>
    <col min="6" max="6" width="18" customWidth="1"/>
    <col min="7" max="7" width="42.1640625" customWidth="1"/>
    <col min="8" max="8" width="16.6640625" customWidth="1"/>
    <col min="9" max="9" width="15" customWidth="1"/>
    <col min="10" max="10" width="14" customWidth="1"/>
    <col min="11" max="11" width="13.1640625" customWidth="1"/>
  </cols>
  <sheetData>
    <row r="1" spans="1:11" ht="20.85" customHeight="1" x14ac:dyDescent="0.2">
      <c r="A1" s="25" t="s">
        <v>99</v>
      </c>
    </row>
    <row r="2" spans="1:11" ht="57.6" customHeight="1" x14ac:dyDescent="0.2">
      <c r="A2" s="352" t="s">
        <v>0</v>
      </c>
      <c r="B2" s="353"/>
      <c r="C2" s="353"/>
      <c r="D2" s="353"/>
      <c r="E2" s="353"/>
      <c r="F2" s="353"/>
      <c r="G2" s="353"/>
      <c r="H2" s="353"/>
      <c r="I2" s="353"/>
      <c r="J2" s="353"/>
      <c r="K2" s="354"/>
    </row>
    <row r="3" spans="1:11" ht="12.75" customHeight="1" x14ac:dyDescent="0.2">
      <c r="A3" s="1" t="s">
        <v>1</v>
      </c>
      <c r="B3" s="355" t="s">
        <v>2</v>
      </c>
      <c r="C3" s="292" t="s">
        <v>3</v>
      </c>
      <c r="D3" s="298" t="s">
        <v>100</v>
      </c>
      <c r="E3" s="303" t="s">
        <v>4</v>
      </c>
      <c r="F3" s="303" t="s">
        <v>4</v>
      </c>
      <c r="G3" s="358" t="s">
        <v>5</v>
      </c>
      <c r="H3" s="57" t="s">
        <v>6</v>
      </c>
      <c r="I3" s="57" t="s">
        <v>7</v>
      </c>
      <c r="J3" s="57" t="s">
        <v>7</v>
      </c>
      <c r="K3" s="57" t="s">
        <v>7</v>
      </c>
    </row>
    <row r="4" spans="1:11" ht="12.75" customHeight="1" x14ac:dyDescent="0.2">
      <c r="A4" s="4" t="s">
        <v>8</v>
      </c>
      <c r="B4" s="356"/>
      <c r="C4" s="293" t="s">
        <v>9</v>
      </c>
      <c r="D4" s="299" t="s">
        <v>101</v>
      </c>
      <c r="E4" s="304" t="s">
        <v>10</v>
      </c>
      <c r="F4" s="304" t="s">
        <v>11</v>
      </c>
      <c r="G4" s="359"/>
      <c r="H4" s="58" t="s">
        <v>12</v>
      </c>
      <c r="I4" s="58" t="s">
        <v>12</v>
      </c>
      <c r="J4" s="58" t="s">
        <v>12</v>
      </c>
      <c r="K4" s="58" t="s">
        <v>12</v>
      </c>
    </row>
    <row r="5" spans="1:11" ht="12.75" customHeight="1" x14ac:dyDescent="0.2">
      <c r="A5" s="5"/>
      <c r="B5" s="357"/>
      <c r="C5" s="294" t="s">
        <v>102</v>
      </c>
      <c r="D5" s="300" t="s">
        <v>103</v>
      </c>
      <c r="E5" s="305"/>
      <c r="F5" s="305"/>
      <c r="G5" s="360"/>
      <c r="H5" s="59" t="s">
        <v>13</v>
      </c>
      <c r="I5" s="59" t="s">
        <v>9</v>
      </c>
      <c r="J5" s="59" t="s">
        <v>10</v>
      </c>
      <c r="K5" s="59" t="s">
        <v>11</v>
      </c>
    </row>
    <row r="6" spans="1:11" ht="28.5" customHeight="1" x14ac:dyDescent="0.2">
      <c r="A6" s="6" t="s">
        <v>14</v>
      </c>
      <c r="B6" s="6" t="s">
        <v>15</v>
      </c>
      <c r="C6" s="295">
        <f>SUM(C7:C9)</f>
        <v>720000</v>
      </c>
      <c r="D6" s="301">
        <f>SUM(D7:D9)</f>
        <v>795000</v>
      </c>
      <c r="E6" s="301">
        <v>735000</v>
      </c>
      <c r="F6" s="301">
        <v>738000</v>
      </c>
      <c r="G6" s="306"/>
      <c r="H6" s="28"/>
      <c r="I6" s="7"/>
      <c r="J6" s="7"/>
      <c r="K6" s="7"/>
    </row>
    <row r="7" spans="1:11" ht="24" customHeight="1" x14ac:dyDescent="0.2">
      <c r="A7" s="8" t="s">
        <v>16</v>
      </c>
      <c r="B7" s="8" t="s">
        <v>17</v>
      </c>
      <c r="C7" s="296">
        <v>195000</v>
      </c>
      <c r="D7" s="41">
        <v>255000</v>
      </c>
      <c r="E7" s="41">
        <v>135000</v>
      </c>
      <c r="F7" s="41">
        <v>135000</v>
      </c>
      <c r="G7" s="310" t="s">
        <v>105</v>
      </c>
      <c r="H7" s="29" t="s">
        <v>104</v>
      </c>
      <c r="I7" s="29" t="s">
        <v>106</v>
      </c>
      <c r="J7" s="29" t="s">
        <v>106</v>
      </c>
      <c r="K7" s="29" t="s">
        <v>106</v>
      </c>
    </row>
    <row r="8" spans="1:11" ht="28.5" customHeight="1" x14ac:dyDescent="0.2">
      <c r="A8" s="8" t="s">
        <v>18</v>
      </c>
      <c r="B8" s="8" t="s">
        <v>19</v>
      </c>
      <c r="C8" s="296">
        <v>330000</v>
      </c>
      <c r="D8" s="41">
        <v>315000</v>
      </c>
      <c r="E8" s="41">
        <v>410000</v>
      </c>
      <c r="F8" s="41">
        <v>410000</v>
      </c>
      <c r="G8" s="307" t="s">
        <v>20</v>
      </c>
      <c r="H8" s="30" t="s">
        <v>107</v>
      </c>
      <c r="I8" s="31" t="s">
        <v>108</v>
      </c>
      <c r="J8" s="31" t="s">
        <v>108</v>
      </c>
      <c r="K8" s="31" t="s">
        <v>108</v>
      </c>
    </row>
    <row r="9" spans="1:11" ht="23.1" customHeight="1" x14ac:dyDescent="0.2">
      <c r="A9" s="11" t="s">
        <v>21</v>
      </c>
      <c r="B9" s="11" t="s">
        <v>22</v>
      </c>
      <c r="C9" s="297">
        <v>195000</v>
      </c>
      <c r="D9" s="302">
        <v>225000</v>
      </c>
      <c r="E9" s="302">
        <v>190000</v>
      </c>
      <c r="F9" s="302">
        <v>193000</v>
      </c>
      <c r="G9" s="308" t="s">
        <v>23</v>
      </c>
      <c r="H9" s="23">
        <v>340</v>
      </c>
      <c r="I9" s="23">
        <v>370</v>
      </c>
      <c r="J9" s="23">
        <v>400</v>
      </c>
      <c r="K9" s="23">
        <v>410</v>
      </c>
    </row>
    <row r="10" spans="1:11" ht="17.100000000000001" customHeight="1" x14ac:dyDescent="0.2">
      <c r="A10" s="3" t="s">
        <v>24</v>
      </c>
      <c r="B10" s="2" t="s">
        <v>25</v>
      </c>
      <c r="C10" s="13">
        <f>SUM(C11:C16)</f>
        <v>1684300</v>
      </c>
      <c r="D10" s="13">
        <f>SUM(D11:D17)</f>
        <v>1515600</v>
      </c>
      <c r="E10" s="13">
        <v>1160000</v>
      </c>
      <c r="F10" s="311">
        <v>1291200</v>
      </c>
      <c r="G10" s="309"/>
      <c r="H10" s="32"/>
      <c r="I10" s="32"/>
      <c r="J10" s="14"/>
      <c r="K10" s="14"/>
    </row>
    <row r="11" spans="1:11" ht="24.75" customHeight="1" x14ac:dyDescent="0.2">
      <c r="A11" s="8" t="s">
        <v>26</v>
      </c>
      <c r="B11" s="27" t="s">
        <v>112</v>
      </c>
      <c r="C11" s="9">
        <v>321000</v>
      </c>
      <c r="D11" s="9">
        <v>352000</v>
      </c>
      <c r="E11" s="15">
        <v>0</v>
      </c>
      <c r="F11" s="312">
        <v>0</v>
      </c>
      <c r="G11" s="310" t="s">
        <v>115</v>
      </c>
      <c r="H11" s="53" t="s">
        <v>27</v>
      </c>
      <c r="I11" s="33" t="s">
        <v>113</v>
      </c>
      <c r="J11" s="53" t="s">
        <v>28</v>
      </c>
      <c r="K11" s="53" t="s">
        <v>29</v>
      </c>
    </row>
    <row r="12" spans="1:11" ht="23.1" customHeight="1" x14ac:dyDescent="0.2">
      <c r="A12" s="8" t="s">
        <v>30</v>
      </c>
      <c r="B12" s="8" t="s">
        <v>31</v>
      </c>
      <c r="C12" s="9">
        <v>833100</v>
      </c>
      <c r="D12" s="9">
        <v>704100</v>
      </c>
      <c r="E12" s="9">
        <v>300000</v>
      </c>
      <c r="F12" s="296">
        <v>300000</v>
      </c>
      <c r="G12" s="310" t="s">
        <v>114</v>
      </c>
      <c r="H12" s="53" t="s">
        <v>32</v>
      </c>
      <c r="I12" s="53" t="s">
        <v>32</v>
      </c>
      <c r="J12" s="53" t="s">
        <v>33</v>
      </c>
      <c r="K12" s="53" t="s">
        <v>34</v>
      </c>
    </row>
    <row r="13" spans="1:11" ht="23.1" customHeight="1" x14ac:dyDescent="0.2">
      <c r="A13" s="8" t="s">
        <v>35</v>
      </c>
      <c r="B13" s="8" t="s">
        <v>36</v>
      </c>
      <c r="C13" s="9">
        <v>242000</v>
      </c>
      <c r="D13" s="9">
        <v>290000</v>
      </c>
      <c r="E13" s="9">
        <v>300000</v>
      </c>
      <c r="F13" s="296">
        <v>300000</v>
      </c>
      <c r="G13" s="310" t="s">
        <v>111</v>
      </c>
      <c r="H13" s="53" t="s">
        <v>37</v>
      </c>
      <c r="I13" s="53" t="s">
        <v>38</v>
      </c>
      <c r="J13" s="53" t="s">
        <v>39</v>
      </c>
      <c r="K13" s="53" t="s">
        <v>40</v>
      </c>
    </row>
    <row r="14" spans="1:11" ht="17.25" customHeight="1" x14ac:dyDescent="0.2">
      <c r="A14" s="8" t="s">
        <v>41</v>
      </c>
      <c r="B14" s="8" t="s">
        <v>42</v>
      </c>
      <c r="C14" s="9">
        <v>50000</v>
      </c>
      <c r="D14" s="9">
        <v>30000</v>
      </c>
      <c r="E14" s="9">
        <v>200000</v>
      </c>
      <c r="F14" s="296">
        <v>200000</v>
      </c>
      <c r="G14" s="361" t="s">
        <v>43</v>
      </c>
      <c r="H14" s="362">
        <v>0</v>
      </c>
      <c r="I14" s="363">
        <v>0.4</v>
      </c>
      <c r="J14" s="363">
        <v>0.7</v>
      </c>
      <c r="K14" s="363">
        <v>1</v>
      </c>
    </row>
    <row r="15" spans="1:11" ht="12.75" customHeight="1" x14ac:dyDescent="0.2">
      <c r="A15" s="10"/>
      <c r="B15" s="10"/>
      <c r="C15" s="38"/>
      <c r="D15" s="40"/>
      <c r="E15" s="36"/>
      <c r="F15" s="36"/>
      <c r="G15" s="361"/>
      <c r="H15" s="362"/>
      <c r="I15" s="363"/>
      <c r="J15" s="363"/>
      <c r="K15" s="363"/>
    </row>
    <row r="16" spans="1:11" ht="24.75" customHeight="1" x14ac:dyDescent="0.2">
      <c r="A16" s="34" t="s">
        <v>44</v>
      </c>
      <c r="B16" s="39" t="s">
        <v>45</v>
      </c>
      <c r="C16" s="37">
        <v>238200</v>
      </c>
      <c r="D16" s="41">
        <v>119500</v>
      </c>
      <c r="E16" s="37">
        <v>360000</v>
      </c>
      <c r="F16" s="37">
        <v>360000</v>
      </c>
      <c r="G16" s="35" t="s">
        <v>46</v>
      </c>
      <c r="H16" s="35">
        <v>1</v>
      </c>
      <c r="I16" s="35">
        <v>2</v>
      </c>
      <c r="J16" s="35">
        <v>2</v>
      </c>
      <c r="K16" s="35">
        <v>3</v>
      </c>
    </row>
    <row r="17" spans="1:11" ht="21" customHeight="1" x14ac:dyDescent="0.2">
      <c r="A17" s="26" t="s">
        <v>109</v>
      </c>
      <c r="B17" s="26" t="s">
        <v>110</v>
      </c>
      <c r="C17" s="9"/>
      <c r="D17" s="9">
        <v>20000</v>
      </c>
      <c r="E17" s="9"/>
      <c r="F17" s="297"/>
      <c r="G17" s="42" t="s">
        <v>116</v>
      </c>
      <c r="H17" s="54">
        <v>1</v>
      </c>
      <c r="I17" s="55">
        <v>2</v>
      </c>
      <c r="J17" s="55">
        <v>2</v>
      </c>
      <c r="K17" s="55">
        <v>2</v>
      </c>
    </row>
    <row r="18" spans="1:11" ht="33" customHeight="1" x14ac:dyDescent="0.2">
      <c r="A18" s="3" t="s">
        <v>47</v>
      </c>
      <c r="B18" s="18" t="s">
        <v>48</v>
      </c>
      <c r="C18" s="13">
        <f>SUM(C19:C21)</f>
        <v>170000</v>
      </c>
      <c r="D18" s="13">
        <f>SUM(D19:D21)</f>
        <v>165000</v>
      </c>
      <c r="E18" s="13">
        <v>390000</v>
      </c>
      <c r="F18" s="13">
        <v>210000</v>
      </c>
      <c r="G18" s="7"/>
      <c r="H18" s="7"/>
      <c r="I18" s="46"/>
      <c r="J18" s="46"/>
      <c r="K18" s="49"/>
    </row>
    <row r="19" spans="1:11" ht="12.75" customHeight="1" x14ac:dyDescent="0.2">
      <c r="A19" s="8" t="s">
        <v>49</v>
      </c>
      <c r="B19" s="8" t="s">
        <v>50</v>
      </c>
      <c r="C19" s="9">
        <v>20000</v>
      </c>
      <c r="D19" s="9">
        <v>16000</v>
      </c>
      <c r="E19" s="9">
        <v>210000</v>
      </c>
      <c r="F19" s="9">
        <v>210000</v>
      </c>
      <c r="G19" s="347" t="s">
        <v>117</v>
      </c>
      <c r="H19" s="350">
        <v>0</v>
      </c>
      <c r="I19" s="351">
        <v>1</v>
      </c>
      <c r="J19" s="351" t="s">
        <v>120</v>
      </c>
      <c r="K19" s="367" t="s">
        <v>120</v>
      </c>
    </row>
    <row r="20" spans="1:11" ht="12.75" customHeight="1" x14ac:dyDescent="0.2">
      <c r="A20" s="10"/>
      <c r="B20" s="10"/>
      <c r="C20" s="10"/>
      <c r="D20" s="10"/>
      <c r="E20" s="10"/>
      <c r="F20" s="10"/>
      <c r="G20" s="347"/>
      <c r="H20" s="350"/>
      <c r="I20" s="351"/>
      <c r="J20" s="351"/>
      <c r="K20" s="368"/>
    </row>
    <row r="21" spans="1:11" ht="14.25" customHeight="1" x14ac:dyDescent="0.2">
      <c r="A21" s="339" t="s">
        <v>51</v>
      </c>
      <c r="B21" s="337" t="s">
        <v>52</v>
      </c>
      <c r="C21" s="341">
        <v>150000</v>
      </c>
      <c r="D21" s="341">
        <v>149000</v>
      </c>
      <c r="E21" s="343">
        <v>180000</v>
      </c>
      <c r="F21" s="345">
        <v>0</v>
      </c>
      <c r="G21" s="348" t="s">
        <v>119</v>
      </c>
      <c r="H21" s="45"/>
      <c r="I21" s="47"/>
      <c r="J21" s="47"/>
      <c r="K21" s="50"/>
    </row>
    <row r="22" spans="1:11" ht="12.75" customHeight="1" x14ac:dyDescent="0.2">
      <c r="A22" s="340"/>
      <c r="B22" s="338"/>
      <c r="C22" s="342"/>
      <c r="D22" s="342"/>
      <c r="E22" s="344"/>
      <c r="F22" s="346"/>
      <c r="G22" s="349"/>
      <c r="H22" s="44">
        <v>0</v>
      </c>
      <c r="I22" s="48">
        <v>0.68</v>
      </c>
      <c r="J22" s="48">
        <v>1</v>
      </c>
      <c r="K22" s="51"/>
    </row>
    <row r="23" spans="1:11" ht="12.75" customHeight="1" x14ac:dyDescent="0.2">
      <c r="A23" s="3" t="s">
        <v>53</v>
      </c>
      <c r="B23" s="1" t="s">
        <v>54</v>
      </c>
      <c r="C23" s="13">
        <f>SUM(C25:C27)</f>
        <v>167000</v>
      </c>
      <c r="D23" s="13">
        <f>SUM(D24:D27)</f>
        <v>167000</v>
      </c>
      <c r="E23" s="13">
        <v>215000</v>
      </c>
      <c r="F23" s="311">
        <v>215000</v>
      </c>
      <c r="G23" s="309"/>
      <c r="H23" s="32"/>
      <c r="I23" s="32"/>
      <c r="J23" s="32"/>
      <c r="K23" s="32"/>
    </row>
    <row r="24" spans="1:11" ht="11.45" customHeight="1" x14ac:dyDescent="0.2">
      <c r="A24" s="327"/>
      <c r="B24" s="328"/>
      <c r="C24" s="10"/>
      <c r="D24" s="10"/>
      <c r="E24" s="10"/>
      <c r="F24" s="315"/>
      <c r="G24" s="52"/>
      <c r="H24" s="56"/>
      <c r="I24" s="56"/>
      <c r="J24" s="56"/>
      <c r="K24" s="56"/>
    </row>
    <row r="25" spans="1:11" ht="12.75" customHeight="1" x14ac:dyDescent="0.2">
      <c r="A25" s="8" t="s">
        <v>55</v>
      </c>
      <c r="B25" s="8" t="s">
        <v>56</v>
      </c>
      <c r="C25" s="9">
        <v>150000</v>
      </c>
      <c r="D25" s="9">
        <v>150000</v>
      </c>
      <c r="E25" s="9">
        <v>200000</v>
      </c>
      <c r="F25" s="296">
        <v>200000</v>
      </c>
      <c r="G25" s="313" t="s">
        <v>57</v>
      </c>
      <c r="H25" s="53" t="s">
        <v>58</v>
      </c>
      <c r="I25" s="53" t="s">
        <v>58</v>
      </c>
      <c r="J25" s="53" t="s">
        <v>59</v>
      </c>
      <c r="K25" s="53" t="s">
        <v>60</v>
      </c>
    </row>
    <row r="26" spans="1:11" ht="12.75" customHeight="1" x14ac:dyDescent="0.2">
      <c r="A26" s="8" t="s">
        <v>61</v>
      </c>
      <c r="B26" s="8" t="s">
        <v>62</v>
      </c>
      <c r="C26" s="9">
        <v>5000</v>
      </c>
      <c r="D26" s="9">
        <v>5000</v>
      </c>
      <c r="E26" s="9">
        <v>5000</v>
      </c>
      <c r="F26" s="296">
        <v>5000</v>
      </c>
      <c r="G26" s="313" t="s">
        <v>63</v>
      </c>
      <c r="H26" s="17">
        <v>0</v>
      </c>
      <c r="I26" s="17">
        <v>16</v>
      </c>
      <c r="J26" s="17">
        <v>16</v>
      </c>
      <c r="K26" s="17">
        <v>16</v>
      </c>
    </row>
    <row r="27" spans="1:11" ht="12.75" customHeight="1" x14ac:dyDescent="0.2">
      <c r="A27" s="11" t="s">
        <v>64</v>
      </c>
      <c r="B27" s="11" t="s">
        <v>65</v>
      </c>
      <c r="C27" s="12">
        <v>12000</v>
      </c>
      <c r="D27" s="12">
        <v>12000</v>
      </c>
      <c r="E27" s="12">
        <v>10000</v>
      </c>
      <c r="F27" s="297">
        <v>10000</v>
      </c>
      <c r="G27" s="314" t="s">
        <v>66</v>
      </c>
      <c r="H27" s="23">
        <v>2</v>
      </c>
      <c r="I27" s="23">
        <v>3</v>
      </c>
      <c r="J27" s="23">
        <v>3</v>
      </c>
      <c r="K27" s="23">
        <v>3</v>
      </c>
    </row>
    <row r="28" spans="1:11" ht="34.700000000000003" customHeight="1" x14ac:dyDescent="0.2">
      <c r="A28" s="329" t="s">
        <v>67</v>
      </c>
      <c r="B28" s="330"/>
      <c r="C28" s="330"/>
      <c r="D28" s="330"/>
      <c r="E28" s="330"/>
      <c r="F28" s="330"/>
      <c r="G28" s="330"/>
      <c r="H28" s="330"/>
      <c r="I28" s="330"/>
      <c r="J28" s="330"/>
      <c r="K28" s="331"/>
    </row>
    <row r="29" spans="1:11" ht="25.5" customHeight="1" x14ac:dyDescent="0.2">
      <c r="A29" s="19" t="s">
        <v>68</v>
      </c>
      <c r="B29" s="20" t="s">
        <v>69</v>
      </c>
      <c r="C29" s="21">
        <v>31000</v>
      </c>
      <c r="D29" s="21">
        <v>31000</v>
      </c>
      <c r="E29" s="21">
        <v>31000</v>
      </c>
      <c r="F29" s="21">
        <v>31000</v>
      </c>
      <c r="G29" s="332" t="s">
        <v>121</v>
      </c>
      <c r="H29" s="16"/>
      <c r="I29" s="16"/>
      <c r="J29" s="16"/>
      <c r="K29" s="16"/>
    </row>
    <row r="30" spans="1:11" ht="29.25" customHeight="1" x14ac:dyDescent="0.2">
      <c r="A30" s="8" t="s">
        <v>70</v>
      </c>
      <c r="B30" s="27" t="s">
        <v>118</v>
      </c>
      <c r="C30" s="9">
        <v>31000</v>
      </c>
      <c r="D30" s="9">
        <v>31000</v>
      </c>
      <c r="E30" s="9">
        <v>31000</v>
      </c>
      <c r="F30" s="9">
        <v>31000</v>
      </c>
      <c r="G30" s="333"/>
      <c r="H30" s="17"/>
      <c r="I30" s="17"/>
      <c r="J30" s="17"/>
      <c r="K30" s="17"/>
    </row>
    <row r="31" spans="1:11" ht="12.75" customHeight="1" x14ac:dyDescent="0.2">
      <c r="A31" s="10"/>
      <c r="B31" s="10"/>
      <c r="C31" s="10"/>
      <c r="D31" s="10"/>
      <c r="E31" s="10"/>
      <c r="F31" s="10"/>
      <c r="G31" s="333"/>
      <c r="H31" s="17">
        <v>64</v>
      </c>
      <c r="I31" s="17">
        <v>65</v>
      </c>
      <c r="J31" s="17">
        <v>65</v>
      </c>
      <c r="K31" s="17">
        <v>66</v>
      </c>
    </row>
    <row r="32" spans="1:11" ht="34.700000000000003" customHeight="1" x14ac:dyDescent="0.2">
      <c r="A32" s="334" t="s">
        <v>71</v>
      </c>
      <c r="B32" s="335"/>
      <c r="C32" s="335"/>
      <c r="D32" s="335"/>
      <c r="E32" s="335"/>
      <c r="F32" s="335"/>
      <c r="G32" s="335"/>
      <c r="H32" s="335"/>
      <c r="I32" s="335"/>
      <c r="J32" s="335"/>
      <c r="K32" s="336"/>
    </row>
    <row r="33" spans="1:15" ht="23.1" customHeight="1" x14ac:dyDescent="0.2">
      <c r="A33" s="4" t="s">
        <v>72</v>
      </c>
      <c r="B33" s="4" t="s">
        <v>73</v>
      </c>
      <c r="C33" s="21">
        <f>SUM(C34:C39)</f>
        <v>1587200</v>
      </c>
      <c r="D33" s="21">
        <f>SUM(D34:D39)</f>
        <v>1636900</v>
      </c>
      <c r="E33" s="21">
        <v>1360500</v>
      </c>
      <c r="F33" s="73">
        <v>1361300</v>
      </c>
      <c r="G33" s="72"/>
      <c r="H33" s="63"/>
      <c r="I33" s="60"/>
      <c r="J33" s="60"/>
      <c r="K33" s="60"/>
    </row>
    <row r="34" spans="1:15" ht="12.75" customHeight="1" x14ac:dyDescent="0.2">
      <c r="A34" s="8" t="s">
        <v>74</v>
      </c>
      <c r="B34" s="8" t="s">
        <v>75</v>
      </c>
      <c r="C34" s="9">
        <v>1230200</v>
      </c>
      <c r="D34" s="9">
        <v>1234900</v>
      </c>
      <c r="E34" s="9">
        <v>1153700</v>
      </c>
      <c r="F34" s="9">
        <v>1154100</v>
      </c>
      <c r="G34" s="43"/>
      <c r="H34" s="45"/>
      <c r="I34" s="56"/>
      <c r="J34" s="56"/>
      <c r="K34" s="56"/>
    </row>
    <row r="35" spans="1:15" ht="12.75" customHeight="1" x14ac:dyDescent="0.2">
      <c r="A35" s="8" t="s">
        <v>76</v>
      </c>
      <c r="B35" s="8" t="s">
        <v>77</v>
      </c>
      <c r="C35" s="9">
        <v>115000</v>
      </c>
      <c r="D35" s="9">
        <v>150000</v>
      </c>
      <c r="E35" s="9">
        <v>65000</v>
      </c>
      <c r="F35" s="9">
        <v>65000</v>
      </c>
      <c r="G35" s="61" t="s">
        <v>78</v>
      </c>
      <c r="H35" s="64">
        <v>7</v>
      </c>
      <c r="I35" s="17">
        <v>10</v>
      </c>
      <c r="J35" s="17">
        <v>12</v>
      </c>
      <c r="K35" s="17">
        <v>14</v>
      </c>
    </row>
    <row r="36" spans="1:15" ht="12.75" customHeight="1" x14ac:dyDescent="0.2">
      <c r="A36" s="8" t="s">
        <v>79</v>
      </c>
      <c r="B36" s="27" t="s">
        <v>122</v>
      </c>
      <c r="C36" s="9">
        <v>37000</v>
      </c>
      <c r="D36" s="9">
        <v>30000</v>
      </c>
      <c r="E36" s="9">
        <v>30000</v>
      </c>
      <c r="F36" s="9">
        <v>30000</v>
      </c>
      <c r="G36" s="71" t="s">
        <v>124</v>
      </c>
      <c r="H36" s="65" t="s">
        <v>80</v>
      </c>
      <c r="I36" s="53" t="s">
        <v>81</v>
      </c>
      <c r="J36" s="53" t="s">
        <v>81</v>
      </c>
      <c r="K36" s="53" t="s">
        <v>81</v>
      </c>
    </row>
    <row r="37" spans="1:15" ht="12.75" customHeight="1" x14ac:dyDescent="0.2">
      <c r="A37" s="8" t="s">
        <v>82</v>
      </c>
      <c r="B37" s="8" t="s">
        <v>83</v>
      </c>
      <c r="C37" s="9">
        <v>75000</v>
      </c>
      <c r="D37" s="9">
        <v>100000</v>
      </c>
      <c r="E37" s="9">
        <v>50800</v>
      </c>
      <c r="F37" s="9">
        <v>51200</v>
      </c>
      <c r="G37" s="61" t="s">
        <v>84</v>
      </c>
      <c r="H37" s="65" t="s">
        <v>85</v>
      </c>
      <c r="I37" s="53" t="s">
        <v>85</v>
      </c>
      <c r="J37" s="53" t="s">
        <v>86</v>
      </c>
      <c r="K37" s="53" t="s">
        <v>87</v>
      </c>
    </row>
    <row r="38" spans="1:15" ht="12.75" customHeight="1" x14ac:dyDescent="0.2">
      <c r="A38" s="8" t="s">
        <v>88</v>
      </c>
      <c r="B38" s="8" t="s">
        <v>89</v>
      </c>
      <c r="C38" s="9">
        <v>10000</v>
      </c>
      <c r="D38" s="9">
        <v>2000</v>
      </c>
      <c r="E38" s="9">
        <v>11000</v>
      </c>
      <c r="F38" s="9">
        <v>11000</v>
      </c>
      <c r="G38" s="71" t="s">
        <v>123</v>
      </c>
      <c r="H38" s="69">
        <v>0</v>
      </c>
      <c r="I38" s="70"/>
      <c r="J38" s="70"/>
      <c r="K38" s="70"/>
    </row>
    <row r="39" spans="1:15" ht="17.25" customHeight="1" x14ac:dyDescent="0.2">
      <c r="A39" s="8" t="s">
        <v>90</v>
      </c>
      <c r="B39" s="8" t="s">
        <v>91</v>
      </c>
      <c r="C39" s="9">
        <v>120000</v>
      </c>
      <c r="D39" s="9">
        <v>120000</v>
      </c>
      <c r="E39" s="9">
        <v>50000</v>
      </c>
      <c r="F39" s="9">
        <v>50000</v>
      </c>
      <c r="G39" s="61" t="s">
        <v>92</v>
      </c>
      <c r="H39" s="64">
        <v>4</v>
      </c>
      <c r="I39" s="17">
        <v>4</v>
      </c>
      <c r="J39" s="17">
        <v>5</v>
      </c>
      <c r="K39" s="17">
        <v>5</v>
      </c>
    </row>
    <row r="40" spans="1:15" ht="17.45" customHeight="1" x14ac:dyDescent="0.2">
      <c r="A40" s="4" t="s">
        <v>93</v>
      </c>
      <c r="B40" s="4" t="s">
        <v>94</v>
      </c>
      <c r="C40" s="21">
        <v>215000</v>
      </c>
      <c r="D40" s="21">
        <v>235000</v>
      </c>
      <c r="E40" s="21">
        <v>135000</v>
      </c>
      <c r="F40" s="21">
        <v>390000</v>
      </c>
      <c r="G40" s="68"/>
      <c r="H40" s="66"/>
      <c r="I40" s="56"/>
      <c r="J40" s="56"/>
      <c r="K40" s="56"/>
    </row>
    <row r="41" spans="1:15" ht="12.75" customHeight="1" x14ac:dyDescent="0.2">
      <c r="A41" s="8" t="s">
        <v>95</v>
      </c>
      <c r="B41" s="27" t="s">
        <v>125</v>
      </c>
      <c r="C41" s="9">
        <v>215000</v>
      </c>
      <c r="D41" s="9">
        <v>235000</v>
      </c>
      <c r="E41" s="9">
        <v>135000</v>
      </c>
      <c r="F41" s="9">
        <v>140000</v>
      </c>
      <c r="G41" s="369" t="s">
        <v>96</v>
      </c>
      <c r="H41" s="370">
        <v>2</v>
      </c>
      <c r="I41" s="371">
        <v>2</v>
      </c>
      <c r="J41" s="371">
        <v>2</v>
      </c>
      <c r="K41" s="371">
        <v>2</v>
      </c>
    </row>
    <row r="42" spans="1:15" ht="12.75" customHeight="1" x14ac:dyDescent="0.2">
      <c r="A42" s="10"/>
      <c r="B42" s="10"/>
      <c r="C42" s="10"/>
      <c r="D42" s="10"/>
      <c r="E42" s="10"/>
      <c r="F42" s="10"/>
      <c r="G42" s="369"/>
      <c r="H42" s="370"/>
      <c r="I42" s="371"/>
      <c r="J42" s="371"/>
      <c r="K42" s="371"/>
    </row>
    <row r="43" spans="1:15" ht="12.75" customHeight="1" x14ac:dyDescent="0.2">
      <c r="A43" s="8"/>
      <c r="B43" s="8"/>
      <c r="C43" s="15"/>
      <c r="D43" s="15"/>
      <c r="E43" s="9">
        <v>5950000</v>
      </c>
      <c r="F43" s="9">
        <v>250000</v>
      </c>
      <c r="G43" s="61" t="s">
        <v>97</v>
      </c>
      <c r="H43" s="64">
        <v>0</v>
      </c>
      <c r="I43" s="22">
        <v>1</v>
      </c>
      <c r="J43" s="17">
        <v>0</v>
      </c>
      <c r="K43" s="17">
        <v>0</v>
      </c>
    </row>
    <row r="44" spans="1:15" ht="21.75" customHeight="1" x14ac:dyDescent="0.2">
      <c r="A44" s="5"/>
      <c r="B44" s="5"/>
      <c r="C44" s="5"/>
      <c r="D44" s="5"/>
      <c r="E44" s="5"/>
      <c r="F44" s="5"/>
      <c r="G44" s="62" t="s">
        <v>98</v>
      </c>
      <c r="H44" s="67">
        <v>0</v>
      </c>
      <c r="I44" s="24">
        <v>0.4</v>
      </c>
      <c r="J44" s="24">
        <v>0.67</v>
      </c>
      <c r="K44" s="24">
        <v>1</v>
      </c>
    </row>
    <row r="45" spans="1:15" ht="18.75" customHeight="1" x14ac:dyDescent="0.2">
      <c r="A45" s="77" t="s">
        <v>126</v>
      </c>
      <c r="B45" s="78"/>
      <c r="C45" s="78"/>
      <c r="D45" s="75"/>
      <c r="E45" s="75"/>
      <c r="F45" s="75"/>
      <c r="G45" s="75"/>
      <c r="H45" s="75"/>
      <c r="I45" s="75"/>
      <c r="J45" s="75"/>
      <c r="K45" s="76"/>
      <c r="L45" s="87"/>
      <c r="M45" s="87"/>
      <c r="N45" s="87"/>
      <c r="O45" s="87"/>
    </row>
    <row r="46" spans="1:15" ht="2.25" customHeight="1" x14ac:dyDescent="0.2">
      <c r="A46" s="79"/>
      <c r="B46" s="80"/>
      <c r="C46" s="80"/>
      <c r="D46" s="81"/>
      <c r="E46" s="81"/>
      <c r="F46" s="81"/>
      <c r="G46" s="81"/>
      <c r="H46" s="81"/>
      <c r="I46" s="81"/>
      <c r="J46" s="81"/>
      <c r="K46" s="82"/>
      <c r="L46" s="87"/>
      <c r="M46" s="87"/>
      <c r="N46" s="87"/>
      <c r="O46" s="87"/>
    </row>
    <row r="47" spans="1:15" x14ac:dyDescent="0.2">
      <c r="A47" s="131"/>
      <c r="B47" s="131"/>
      <c r="C47" s="131"/>
      <c r="D47" s="131"/>
      <c r="E47" s="131"/>
      <c r="F47" s="131"/>
      <c r="G47" s="131"/>
      <c r="H47" s="96"/>
      <c r="I47" s="96"/>
      <c r="J47" s="131"/>
      <c r="K47" s="96"/>
      <c r="L47" s="87"/>
      <c r="M47" s="87"/>
      <c r="N47" s="87"/>
      <c r="O47" s="87"/>
    </row>
    <row r="48" spans="1:15" x14ac:dyDescent="0.2">
      <c r="A48" s="132" t="s">
        <v>127</v>
      </c>
      <c r="B48" s="132"/>
      <c r="C48" s="85">
        <f>SUM(C49:C52)</f>
        <v>168587.5</v>
      </c>
      <c r="D48" s="85">
        <f>SUM(D49:D52)</f>
        <v>168587.5</v>
      </c>
      <c r="E48" s="85">
        <f>SUM(E50:E51)</f>
        <v>110000</v>
      </c>
      <c r="F48" s="85">
        <f>SUM(F50:F51)</f>
        <v>110000</v>
      </c>
      <c r="G48" s="85"/>
      <c r="H48" s="143"/>
      <c r="I48" s="133"/>
      <c r="J48" s="133"/>
      <c r="K48" s="97"/>
      <c r="L48" s="87"/>
      <c r="M48" s="87"/>
      <c r="N48" s="87"/>
      <c r="O48" s="87"/>
    </row>
    <row r="49" spans="1:15" x14ac:dyDescent="0.2">
      <c r="A49" s="133"/>
      <c r="B49" s="133"/>
      <c r="C49" s="135"/>
      <c r="D49" s="135"/>
      <c r="E49" s="135"/>
      <c r="F49" s="135"/>
      <c r="G49" s="364" t="s">
        <v>192</v>
      </c>
      <c r="H49" s="144"/>
      <c r="I49" s="133"/>
      <c r="J49" s="133"/>
      <c r="K49" s="97"/>
      <c r="L49" s="87"/>
      <c r="M49" s="87"/>
      <c r="N49" s="87"/>
      <c r="O49" s="87"/>
    </row>
    <row r="50" spans="1:15" x14ac:dyDescent="0.2">
      <c r="A50" s="134" t="s">
        <v>128</v>
      </c>
      <c r="B50" s="134" t="s">
        <v>129</v>
      </c>
      <c r="C50" s="136">
        <v>110000</v>
      </c>
      <c r="D50" s="136">
        <v>110000</v>
      </c>
      <c r="E50" s="137">
        <v>110000</v>
      </c>
      <c r="F50" s="136">
        <v>110000</v>
      </c>
      <c r="G50" s="364"/>
      <c r="H50" s="141">
        <v>7</v>
      </c>
      <c r="I50" s="138">
        <v>9</v>
      </c>
      <c r="J50" s="138">
        <v>9</v>
      </c>
      <c r="K50" s="141">
        <v>10</v>
      </c>
      <c r="L50" s="87"/>
      <c r="M50" s="87"/>
      <c r="N50" s="87"/>
      <c r="O50" s="87"/>
    </row>
    <row r="51" spans="1:15" x14ac:dyDescent="0.2">
      <c r="A51" s="133"/>
      <c r="B51" s="133"/>
      <c r="C51" s="134"/>
      <c r="D51" s="134"/>
      <c r="E51" s="134"/>
      <c r="F51" s="136"/>
      <c r="G51" s="136"/>
      <c r="H51" s="145"/>
      <c r="I51" s="134"/>
      <c r="J51" s="134"/>
      <c r="K51" s="142"/>
      <c r="L51" s="87"/>
      <c r="M51" s="87"/>
      <c r="N51" s="87"/>
      <c r="O51" s="87"/>
    </row>
    <row r="52" spans="1:15" x14ac:dyDescent="0.2">
      <c r="A52" s="134" t="s">
        <v>193</v>
      </c>
      <c r="B52" s="134" t="s">
        <v>194</v>
      </c>
      <c r="C52" s="136">
        <v>58587.5</v>
      </c>
      <c r="D52" s="136">
        <v>58587.5</v>
      </c>
      <c r="E52" s="136"/>
      <c r="F52" s="136"/>
      <c r="G52" s="136"/>
      <c r="H52" s="145"/>
      <c r="I52" s="134"/>
      <c r="J52" s="134"/>
      <c r="K52" s="142"/>
      <c r="L52" s="87"/>
      <c r="M52" s="87"/>
      <c r="N52" s="87"/>
      <c r="O52" s="87"/>
    </row>
    <row r="53" spans="1:15" x14ac:dyDescent="0.2">
      <c r="A53" s="74"/>
      <c r="B53" s="75"/>
      <c r="C53" s="75"/>
      <c r="D53" s="75"/>
      <c r="E53" s="75"/>
      <c r="F53" s="91"/>
      <c r="G53" s="91"/>
      <c r="H53" s="91"/>
      <c r="I53" s="75"/>
      <c r="J53" s="75"/>
      <c r="K53" s="76"/>
      <c r="L53" s="87"/>
      <c r="M53" s="87"/>
      <c r="N53" s="87"/>
      <c r="O53" s="87"/>
    </row>
    <row r="54" spans="1:15" x14ac:dyDescent="0.2">
      <c r="A54" s="77" t="s">
        <v>130</v>
      </c>
      <c r="B54" s="78"/>
      <c r="C54" s="78"/>
      <c r="D54" s="78"/>
      <c r="E54" s="78"/>
      <c r="F54" s="92"/>
      <c r="G54" s="92"/>
      <c r="H54" s="92"/>
      <c r="I54" s="75"/>
      <c r="J54" s="75"/>
      <c r="K54" s="76"/>
      <c r="L54" s="87"/>
      <c r="M54" s="87"/>
      <c r="N54" s="87"/>
      <c r="O54" s="87"/>
    </row>
    <row r="55" spans="1:15" x14ac:dyDescent="0.2">
      <c r="A55" s="77"/>
      <c r="B55" s="78"/>
      <c r="C55" s="78"/>
      <c r="D55" s="78"/>
      <c r="E55" s="78"/>
      <c r="F55" s="92"/>
      <c r="G55" s="92"/>
      <c r="H55" s="92"/>
      <c r="I55" s="75"/>
      <c r="J55" s="75"/>
      <c r="K55" s="76"/>
      <c r="L55" s="87"/>
      <c r="M55" s="87"/>
      <c r="N55" s="87"/>
      <c r="O55" s="87"/>
    </row>
    <row r="56" spans="1:15" x14ac:dyDescent="0.2">
      <c r="A56" s="77" t="s">
        <v>131</v>
      </c>
      <c r="B56" s="78"/>
      <c r="C56" s="78"/>
      <c r="D56" s="78"/>
      <c r="E56" s="78"/>
      <c r="F56" s="92"/>
      <c r="G56" s="92"/>
      <c r="H56" s="92"/>
      <c r="I56" s="75"/>
      <c r="J56" s="75"/>
      <c r="K56" s="76"/>
      <c r="L56" s="87"/>
      <c r="M56" s="87"/>
      <c r="N56" s="87"/>
      <c r="O56" s="87"/>
    </row>
    <row r="57" spans="1:15" x14ac:dyDescent="0.2">
      <c r="A57" s="74"/>
      <c r="B57" s="75"/>
      <c r="C57" s="75"/>
      <c r="D57" s="75"/>
      <c r="E57" s="75"/>
      <c r="F57" s="91"/>
      <c r="G57" s="91"/>
      <c r="H57" s="91"/>
      <c r="I57" s="75"/>
      <c r="J57" s="75"/>
      <c r="K57" s="82"/>
      <c r="L57" s="87"/>
      <c r="M57" s="87"/>
      <c r="N57" s="87"/>
      <c r="O57" s="87"/>
    </row>
    <row r="58" spans="1:15" x14ac:dyDescent="0.2">
      <c r="A58" s="93" t="s">
        <v>132</v>
      </c>
      <c r="B58" s="149" t="s">
        <v>133</v>
      </c>
      <c r="C58" s="152">
        <f>SUM(C59:C62)</f>
        <v>288000</v>
      </c>
      <c r="D58" s="152">
        <f>SUM(D59:D62)</f>
        <v>275000</v>
      </c>
      <c r="E58" s="152">
        <f>SUM(E59:E62)</f>
        <v>288000</v>
      </c>
      <c r="F58" s="152">
        <f>SUM(F59:F62)</f>
        <v>288000</v>
      </c>
      <c r="G58" s="95"/>
      <c r="H58" s="95"/>
      <c r="I58" s="156"/>
      <c r="J58" s="156"/>
      <c r="K58" s="158"/>
      <c r="L58" s="139"/>
      <c r="M58" s="139"/>
      <c r="N58" s="139"/>
      <c r="O58" s="139"/>
    </row>
    <row r="59" spans="1:15" x14ac:dyDescent="0.2">
      <c r="A59" s="125"/>
      <c r="B59" s="129"/>
      <c r="C59" s="136"/>
      <c r="D59" s="136"/>
      <c r="E59" s="128"/>
      <c r="F59" s="127"/>
      <c r="G59" s="258"/>
      <c r="H59" s="127"/>
      <c r="I59" s="155"/>
      <c r="J59" s="125"/>
      <c r="K59" s="134"/>
      <c r="L59" s="139"/>
      <c r="M59" s="139"/>
      <c r="N59" s="139"/>
      <c r="O59" s="139"/>
    </row>
    <row r="60" spans="1:15" x14ac:dyDescent="0.2">
      <c r="A60" s="125" t="s">
        <v>134</v>
      </c>
      <c r="B60" s="129" t="s">
        <v>135</v>
      </c>
      <c r="C60" s="136">
        <v>288000</v>
      </c>
      <c r="D60" s="136">
        <v>275000</v>
      </c>
      <c r="E60" s="128">
        <v>288000</v>
      </c>
      <c r="F60" s="127">
        <v>288000</v>
      </c>
      <c r="G60" s="365" t="s">
        <v>195</v>
      </c>
      <c r="H60" s="155"/>
      <c r="I60" s="155"/>
      <c r="J60" s="125"/>
      <c r="K60" s="134"/>
      <c r="L60" s="139"/>
      <c r="M60" s="139"/>
      <c r="N60" s="139"/>
      <c r="O60" s="139"/>
    </row>
    <row r="61" spans="1:15" x14ac:dyDescent="0.2">
      <c r="A61" s="125"/>
      <c r="B61" s="129"/>
      <c r="C61" s="136"/>
      <c r="D61" s="136"/>
      <c r="E61" s="128"/>
      <c r="F61" s="127"/>
      <c r="G61" s="365"/>
      <c r="H61" s="155"/>
      <c r="I61" s="155"/>
      <c r="J61" s="125"/>
      <c r="K61" s="134"/>
      <c r="L61" s="139"/>
      <c r="M61" s="139"/>
      <c r="N61" s="139"/>
      <c r="O61" s="139"/>
    </row>
    <row r="62" spans="1:15" x14ac:dyDescent="0.2">
      <c r="A62" s="125"/>
      <c r="B62" s="129"/>
      <c r="C62" s="136"/>
      <c r="D62" s="136"/>
      <c r="E62" s="128"/>
      <c r="F62" s="127"/>
      <c r="G62" s="365"/>
      <c r="H62" s="155">
        <v>20</v>
      </c>
      <c r="I62" s="155">
        <v>22</v>
      </c>
      <c r="J62" s="125">
        <v>24</v>
      </c>
      <c r="K62" s="134">
        <v>26</v>
      </c>
      <c r="L62" s="139"/>
      <c r="M62" s="139"/>
      <c r="N62" s="139"/>
      <c r="O62" s="139"/>
    </row>
    <row r="63" spans="1:15" x14ac:dyDescent="0.2">
      <c r="A63" s="84" t="s">
        <v>136</v>
      </c>
      <c r="B63" s="130" t="s">
        <v>137</v>
      </c>
      <c r="C63" s="85">
        <f>SUM(C64)</f>
        <v>30000</v>
      </c>
      <c r="D63" s="85">
        <f>SUM(D64)</f>
        <v>28000</v>
      </c>
      <c r="E63" s="85">
        <f>SUM(E64)</f>
        <v>30000</v>
      </c>
      <c r="F63" s="98">
        <f>SUM(F64:F65)</f>
        <v>30000</v>
      </c>
      <c r="G63" s="259"/>
      <c r="H63" s="98"/>
      <c r="I63" s="125"/>
      <c r="J63" s="125"/>
      <c r="K63" s="134"/>
      <c r="L63" s="139"/>
      <c r="M63" s="139"/>
      <c r="N63" s="139"/>
      <c r="O63" s="139"/>
    </row>
    <row r="64" spans="1:15" x14ac:dyDescent="0.2">
      <c r="A64" s="125" t="s">
        <v>138</v>
      </c>
      <c r="B64" s="129" t="s">
        <v>139</v>
      </c>
      <c r="C64" s="136">
        <v>30000</v>
      </c>
      <c r="D64" s="136">
        <v>28000</v>
      </c>
      <c r="E64" s="128">
        <v>30000</v>
      </c>
      <c r="F64" s="127">
        <v>30000</v>
      </c>
      <c r="G64" s="364" t="s">
        <v>196</v>
      </c>
      <c r="H64" s="160">
        <v>15</v>
      </c>
      <c r="I64" s="125">
        <v>17</v>
      </c>
      <c r="J64" s="125">
        <v>17</v>
      </c>
      <c r="K64" s="134">
        <v>17</v>
      </c>
      <c r="L64" s="139"/>
      <c r="M64" s="139"/>
      <c r="N64" s="139"/>
      <c r="O64" s="139"/>
    </row>
    <row r="65" spans="1:15" x14ac:dyDescent="0.2">
      <c r="A65" s="147"/>
      <c r="B65" s="150"/>
      <c r="C65" s="153"/>
      <c r="D65" s="153"/>
      <c r="E65" s="154"/>
      <c r="F65" s="148"/>
      <c r="G65" s="366"/>
      <c r="H65" s="148"/>
      <c r="I65" s="147"/>
      <c r="J65" s="147"/>
      <c r="K65" s="151"/>
      <c r="L65" s="139"/>
      <c r="M65" s="139"/>
      <c r="N65" s="139"/>
      <c r="O65" s="139"/>
    </row>
    <row r="66" spans="1:15" x14ac:dyDescent="0.2">
      <c r="A66" s="77" t="s">
        <v>140</v>
      </c>
      <c r="B66" s="78"/>
      <c r="C66" s="78"/>
      <c r="D66" s="78"/>
      <c r="E66" s="78"/>
      <c r="F66" s="92"/>
      <c r="G66" s="92"/>
      <c r="H66" s="92"/>
      <c r="I66" s="78"/>
      <c r="J66" s="78"/>
      <c r="K66" s="99"/>
      <c r="L66" s="139"/>
      <c r="M66" s="139"/>
      <c r="N66" s="139"/>
      <c r="O66" s="139"/>
    </row>
    <row r="67" spans="1:15" x14ac:dyDescent="0.2">
      <c r="A67" s="77"/>
      <c r="B67" s="78"/>
      <c r="C67" s="78"/>
      <c r="D67" s="78"/>
      <c r="E67" s="78"/>
      <c r="F67" s="92"/>
      <c r="G67" s="92"/>
      <c r="H67" s="92"/>
      <c r="I67" s="78"/>
      <c r="J67" s="78"/>
      <c r="K67" s="99"/>
      <c r="L67" s="139"/>
      <c r="M67" s="139"/>
      <c r="N67" s="139"/>
      <c r="O67" s="139"/>
    </row>
    <row r="68" spans="1:15" x14ac:dyDescent="0.2">
      <c r="A68" s="77" t="s">
        <v>141</v>
      </c>
      <c r="B68" s="78"/>
      <c r="C68" s="78"/>
      <c r="D68" s="78"/>
      <c r="E68" s="78"/>
      <c r="F68" s="92"/>
      <c r="G68" s="92"/>
      <c r="H68" s="92"/>
      <c r="I68" s="78"/>
      <c r="J68" s="78"/>
      <c r="K68" s="99"/>
      <c r="L68" s="139"/>
      <c r="M68" s="139"/>
      <c r="N68" s="139"/>
      <c r="O68" s="139"/>
    </row>
    <row r="69" spans="1:15" x14ac:dyDescent="0.2">
      <c r="A69" s="77"/>
      <c r="B69" s="78"/>
      <c r="C69" s="197"/>
      <c r="D69" s="78"/>
      <c r="E69" s="78"/>
      <c r="F69" s="92"/>
      <c r="G69" s="92"/>
      <c r="H69" s="92"/>
      <c r="I69" s="78"/>
      <c r="J69" s="78"/>
      <c r="K69" s="159"/>
      <c r="L69" s="139"/>
      <c r="M69" s="139"/>
      <c r="N69" s="139"/>
      <c r="O69" s="139"/>
    </row>
    <row r="70" spans="1:15" x14ac:dyDescent="0.2">
      <c r="A70" s="100" t="s">
        <v>142</v>
      </c>
      <c r="B70" s="94" t="s">
        <v>200</v>
      </c>
      <c r="C70" s="198">
        <f>SUM(C72:C74 )</f>
        <v>277900</v>
      </c>
      <c r="D70" s="152">
        <f>SUM(D72:D74 )</f>
        <v>207500</v>
      </c>
      <c r="E70" s="163">
        <f>SUM(E72:E74 )</f>
        <v>298400</v>
      </c>
      <c r="F70" s="166">
        <f>SUM(F71:F75)</f>
        <v>298400</v>
      </c>
      <c r="G70" s="260"/>
      <c r="H70" s="101"/>
      <c r="I70" s="83"/>
      <c r="J70" s="131"/>
      <c r="K70" s="131"/>
      <c r="L70" s="139"/>
      <c r="M70" s="139"/>
      <c r="N70" s="139"/>
      <c r="O70" s="139"/>
    </row>
    <row r="71" spans="1:15" x14ac:dyDescent="0.2">
      <c r="A71" s="157"/>
      <c r="B71" s="129"/>
      <c r="C71" s="164"/>
      <c r="D71" s="136"/>
      <c r="E71" s="146"/>
      <c r="F71" s="167"/>
      <c r="G71" s="261"/>
      <c r="H71" s="90"/>
      <c r="I71" s="88"/>
      <c r="J71" s="133"/>
      <c r="K71" s="133"/>
      <c r="L71" s="139"/>
      <c r="M71" s="139"/>
      <c r="N71" s="139"/>
      <c r="O71" s="139"/>
    </row>
    <row r="72" spans="1:15" x14ac:dyDescent="0.2">
      <c r="A72" s="157" t="s">
        <v>143</v>
      </c>
      <c r="B72" s="129" t="s">
        <v>144</v>
      </c>
      <c r="C72" s="128">
        <v>25000</v>
      </c>
      <c r="D72" s="136">
        <v>25000</v>
      </c>
      <c r="E72" s="146">
        <v>45500</v>
      </c>
      <c r="F72" s="167">
        <v>45500</v>
      </c>
      <c r="G72" s="261" t="s">
        <v>201</v>
      </c>
      <c r="H72" s="171">
        <v>1</v>
      </c>
      <c r="I72" s="176" t="s">
        <v>120</v>
      </c>
      <c r="J72" s="177" t="s">
        <v>120</v>
      </c>
      <c r="K72" s="177" t="s">
        <v>120</v>
      </c>
      <c r="L72" s="139"/>
      <c r="M72" s="139"/>
      <c r="N72" s="139"/>
      <c r="O72" s="139"/>
    </row>
    <row r="73" spans="1:15" x14ac:dyDescent="0.2">
      <c r="A73" s="157"/>
      <c r="B73" s="129"/>
      <c r="C73" s="128"/>
      <c r="D73" s="136"/>
      <c r="E73" s="146"/>
      <c r="F73" s="167"/>
      <c r="G73" s="261"/>
      <c r="H73" s="171"/>
      <c r="I73" s="172"/>
      <c r="J73" s="173"/>
      <c r="K73" s="173"/>
      <c r="L73" s="139"/>
      <c r="M73" s="139"/>
      <c r="N73" s="139"/>
      <c r="O73" s="139"/>
    </row>
    <row r="74" spans="1:15" x14ac:dyDescent="0.2">
      <c r="A74" s="157" t="s">
        <v>145</v>
      </c>
      <c r="B74" s="129" t="s">
        <v>146</v>
      </c>
      <c r="C74" s="128">
        <v>252900</v>
      </c>
      <c r="D74" s="136">
        <v>182500</v>
      </c>
      <c r="E74" s="146">
        <v>252900</v>
      </c>
      <c r="F74" s="167">
        <v>252900</v>
      </c>
      <c r="G74" s="261" t="s">
        <v>202</v>
      </c>
      <c r="H74" s="178" t="s">
        <v>205</v>
      </c>
      <c r="I74" s="176" t="s">
        <v>206</v>
      </c>
      <c r="J74" s="177" t="s">
        <v>207</v>
      </c>
      <c r="K74" s="177" t="s">
        <v>208</v>
      </c>
      <c r="L74" s="139"/>
      <c r="M74" s="139"/>
      <c r="N74" s="139"/>
      <c r="O74" s="139"/>
    </row>
    <row r="75" spans="1:15" x14ac:dyDescent="0.2">
      <c r="A75" s="157"/>
      <c r="B75" s="129"/>
      <c r="C75" s="128"/>
      <c r="D75" s="136"/>
      <c r="E75" s="146"/>
      <c r="F75" s="167"/>
      <c r="G75" s="261" t="s">
        <v>203</v>
      </c>
      <c r="H75" s="178" t="s">
        <v>209</v>
      </c>
      <c r="I75" s="176" t="s">
        <v>209</v>
      </c>
      <c r="J75" s="177" t="s">
        <v>209</v>
      </c>
      <c r="K75" s="177" t="s">
        <v>210</v>
      </c>
      <c r="L75" s="139"/>
      <c r="M75" s="139"/>
      <c r="N75" s="139"/>
      <c r="O75" s="139"/>
    </row>
    <row r="76" spans="1:15" x14ac:dyDescent="0.2">
      <c r="A76" s="102"/>
      <c r="B76" s="129"/>
      <c r="C76" s="128"/>
      <c r="D76" s="136"/>
      <c r="E76" s="146"/>
      <c r="F76" s="167"/>
      <c r="G76" s="261" t="s">
        <v>204</v>
      </c>
      <c r="H76" s="178" t="s">
        <v>167</v>
      </c>
      <c r="I76" s="176" t="s">
        <v>209</v>
      </c>
      <c r="J76" s="177" t="s">
        <v>209</v>
      </c>
      <c r="K76" s="177" t="s">
        <v>209</v>
      </c>
      <c r="L76" s="139"/>
      <c r="M76" s="139"/>
      <c r="N76" s="139"/>
      <c r="O76" s="139"/>
    </row>
    <row r="77" spans="1:15" x14ac:dyDescent="0.2">
      <c r="A77" s="102" t="s">
        <v>147</v>
      </c>
      <c r="B77" s="130" t="s">
        <v>197</v>
      </c>
      <c r="C77" s="86">
        <f>SUM(C78:C79)</f>
        <v>21000</v>
      </c>
      <c r="D77" s="85">
        <f>SUM(D78:D79)</f>
        <v>25000</v>
      </c>
      <c r="E77" s="86">
        <f>SUM(E78:E79)</f>
        <v>20000</v>
      </c>
      <c r="F77" s="168">
        <f>SUM(F78:F79)</f>
        <v>20000</v>
      </c>
      <c r="G77" s="262"/>
      <c r="H77" s="174"/>
      <c r="I77" s="172"/>
      <c r="J77" s="173"/>
      <c r="K77" s="173"/>
      <c r="L77" s="139"/>
      <c r="M77" s="139"/>
      <c r="N77" s="139"/>
      <c r="O77" s="139"/>
    </row>
    <row r="78" spans="1:15" x14ac:dyDescent="0.2">
      <c r="A78" s="102"/>
      <c r="B78" s="130"/>
      <c r="C78" s="86"/>
      <c r="D78" s="85"/>
      <c r="E78" s="164"/>
      <c r="F78" s="168"/>
      <c r="G78" s="262"/>
      <c r="H78" s="175"/>
      <c r="I78" s="172"/>
      <c r="J78" s="173"/>
      <c r="K78" s="173"/>
      <c r="L78" s="139"/>
      <c r="M78" s="139"/>
      <c r="N78" s="139"/>
      <c r="O78" s="139"/>
    </row>
    <row r="79" spans="1:15" x14ac:dyDescent="0.2">
      <c r="A79" s="161" t="s">
        <v>148</v>
      </c>
      <c r="B79" s="162" t="s">
        <v>198</v>
      </c>
      <c r="C79" s="170">
        <v>21000</v>
      </c>
      <c r="D79" s="195">
        <v>25000</v>
      </c>
      <c r="E79" s="165">
        <v>20000</v>
      </c>
      <c r="F79" s="169">
        <v>20000</v>
      </c>
      <c r="G79" s="263" t="s">
        <v>199</v>
      </c>
      <c r="H79" s="179" t="s">
        <v>211</v>
      </c>
      <c r="I79" s="180" t="s">
        <v>211</v>
      </c>
      <c r="J79" s="181" t="s">
        <v>211</v>
      </c>
      <c r="K79" s="181" t="s">
        <v>211</v>
      </c>
      <c r="L79" s="139"/>
      <c r="M79" s="139"/>
      <c r="N79" s="139"/>
      <c r="O79" s="139"/>
    </row>
    <row r="80" spans="1:15" x14ac:dyDescent="0.2">
      <c r="A80" s="87"/>
      <c r="B80" s="182"/>
      <c r="C80" s="185"/>
      <c r="D80" s="97"/>
      <c r="E80" s="185"/>
      <c r="F80" s="144"/>
      <c r="G80" s="221"/>
      <c r="H80" s="206"/>
      <c r="I80" s="185"/>
      <c r="J80" s="185"/>
      <c r="K80" s="185"/>
      <c r="L80" s="139"/>
      <c r="M80" s="139"/>
      <c r="N80" s="139"/>
      <c r="O80" s="139"/>
    </row>
    <row r="81" spans="1:15" x14ac:dyDescent="0.2">
      <c r="A81" s="103" t="s">
        <v>149</v>
      </c>
      <c r="B81" s="183" t="s">
        <v>150</v>
      </c>
      <c r="C81" s="219">
        <f>SUM(C82)</f>
        <v>62000</v>
      </c>
      <c r="D81" s="219">
        <f>SUM(D82)</f>
        <v>66000</v>
      </c>
      <c r="E81" s="219">
        <f>SUM(E82)</f>
        <v>54000</v>
      </c>
      <c r="F81" s="200">
        <f>SUM(F82:F84)</f>
        <v>244000</v>
      </c>
      <c r="G81" s="264"/>
      <c r="H81" s="224"/>
      <c r="I81" s="225"/>
      <c r="J81" s="225"/>
      <c r="K81" s="225"/>
      <c r="L81" s="139"/>
      <c r="M81" s="139"/>
      <c r="N81" s="139"/>
      <c r="O81" s="139"/>
    </row>
    <row r="82" spans="1:15" x14ac:dyDescent="0.2">
      <c r="A82" s="89" t="s">
        <v>151</v>
      </c>
      <c r="B82" s="129" t="s">
        <v>152</v>
      </c>
      <c r="C82" s="136">
        <v>62000</v>
      </c>
      <c r="D82" s="145">
        <v>66000</v>
      </c>
      <c r="E82" s="136">
        <v>54000</v>
      </c>
      <c r="F82" s="145">
        <v>54000</v>
      </c>
      <c r="G82" s="265" t="s">
        <v>212</v>
      </c>
      <c r="H82" s="226">
        <v>7</v>
      </c>
      <c r="I82" s="227">
        <v>7</v>
      </c>
      <c r="J82" s="227">
        <v>7</v>
      </c>
      <c r="K82" s="227">
        <v>8</v>
      </c>
      <c r="L82" s="139"/>
      <c r="M82" s="139"/>
      <c r="N82" s="139"/>
      <c r="O82" s="139"/>
    </row>
    <row r="83" spans="1:15" x14ac:dyDescent="0.2">
      <c r="A83" s="89"/>
      <c r="B83" s="129"/>
      <c r="C83" s="136"/>
      <c r="D83" s="145"/>
      <c r="E83" s="136"/>
      <c r="F83" s="145"/>
      <c r="G83" s="265"/>
      <c r="H83" s="226"/>
      <c r="I83" s="227"/>
      <c r="J83" s="227"/>
      <c r="K83" s="227"/>
      <c r="L83" s="139"/>
      <c r="M83" s="139"/>
      <c r="N83" s="139"/>
      <c r="O83" s="139"/>
    </row>
    <row r="84" spans="1:15" x14ac:dyDescent="0.2">
      <c r="A84" s="84" t="s">
        <v>154</v>
      </c>
      <c r="B84" s="130" t="s">
        <v>153</v>
      </c>
      <c r="C84" s="220">
        <f>SUM(C86)</f>
        <v>140000</v>
      </c>
      <c r="D84" s="220">
        <f>SUM(D86)</f>
        <v>135000</v>
      </c>
      <c r="E84" s="220">
        <f>SUM(E86)</f>
        <v>190000</v>
      </c>
      <c r="F84" s="220">
        <f>SUM(F86)</f>
        <v>190000</v>
      </c>
      <c r="G84" s="265"/>
      <c r="H84" s="226"/>
      <c r="I84" s="227"/>
      <c r="J84" s="227"/>
      <c r="K84" s="227"/>
      <c r="L84" s="139"/>
      <c r="M84" s="139"/>
      <c r="N84" s="139"/>
      <c r="O84" s="139"/>
    </row>
    <row r="85" spans="1:15" x14ac:dyDescent="0.2">
      <c r="A85" s="84"/>
      <c r="B85" s="129"/>
      <c r="C85" s="214"/>
      <c r="D85" s="214"/>
      <c r="E85" s="214"/>
      <c r="F85" s="216"/>
      <c r="G85" s="266"/>
      <c r="H85" s="228"/>
      <c r="I85" s="227"/>
      <c r="J85" s="227"/>
      <c r="K85" s="227"/>
      <c r="L85" s="139"/>
      <c r="M85" s="139"/>
      <c r="N85" s="139"/>
      <c r="O85" s="139"/>
    </row>
    <row r="86" spans="1:15" x14ac:dyDescent="0.2">
      <c r="A86" s="89" t="s">
        <v>156</v>
      </c>
      <c r="B86" s="129" t="s">
        <v>155</v>
      </c>
      <c r="C86" s="214">
        <v>140000</v>
      </c>
      <c r="D86" s="214">
        <v>135000</v>
      </c>
      <c r="E86" s="214">
        <v>190000</v>
      </c>
      <c r="F86" s="218">
        <v>190000</v>
      </c>
      <c r="G86" s="267" t="s">
        <v>213</v>
      </c>
      <c r="H86" s="229">
        <v>2</v>
      </c>
      <c r="I86" s="230">
        <v>2</v>
      </c>
      <c r="J86" s="230">
        <v>2</v>
      </c>
      <c r="K86" s="230">
        <v>2</v>
      </c>
      <c r="L86" s="139"/>
      <c r="M86" s="139"/>
      <c r="N86" s="139"/>
      <c r="O86" s="139"/>
    </row>
    <row r="87" spans="1:15" x14ac:dyDescent="0.2">
      <c r="A87" s="89"/>
      <c r="B87" s="129"/>
      <c r="C87" s="215"/>
      <c r="D87" s="215"/>
      <c r="E87" s="215"/>
      <c r="F87" s="217"/>
      <c r="G87" s="222"/>
      <c r="H87" s="231"/>
      <c r="I87" s="232"/>
      <c r="J87" s="232"/>
      <c r="K87" s="232"/>
      <c r="L87" s="139"/>
      <c r="M87" s="139"/>
      <c r="N87" s="139"/>
      <c r="O87" s="139"/>
    </row>
    <row r="88" spans="1:15" x14ac:dyDescent="0.2">
      <c r="A88" s="104"/>
      <c r="B88" s="107"/>
      <c r="C88" s="186"/>
      <c r="D88" s="107"/>
      <c r="E88" s="186"/>
      <c r="F88" s="201"/>
      <c r="G88" s="106"/>
      <c r="H88" s="106"/>
      <c r="I88" s="105"/>
      <c r="J88" s="105"/>
      <c r="K88" s="105"/>
      <c r="L88" s="89"/>
      <c r="M88" s="139"/>
      <c r="N88" s="139"/>
      <c r="O88" s="139"/>
    </row>
    <row r="89" spans="1:15" x14ac:dyDescent="0.2">
      <c r="A89" s="77" t="s">
        <v>157</v>
      </c>
      <c r="B89" s="184"/>
      <c r="C89" s="187"/>
      <c r="D89" s="184"/>
      <c r="E89" s="187"/>
      <c r="F89" s="202"/>
      <c r="G89" s="108"/>
      <c r="H89" s="108"/>
      <c r="I89" s="109"/>
      <c r="J89" s="109"/>
      <c r="K89" s="236"/>
      <c r="L89" s="89"/>
      <c r="M89" s="139"/>
      <c r="N89" s="139"/>
      <c r="O89" s="139"/>
    </row>
    <row r="90" spans="1:15" x14ac:dyDescent="0.2">
      <c r="A90" s="111"/>
      <c r="B90" s="114"/>
      <c r="C90" s="188"/>
      <c r="D90" s="114"/>
      <c r="E90" s="188"/>
      <c r="F90" s="203"/>
      <c r="G90" s="113"/>
      <c r="H90" s="113"/>
      <c r="I90" s="112"/>
      <c r="J90" s="112"/>
      <c r="K90" s="112"/>
      <c r="L90" s="89"/>
      <c r="M90" s="139"/>
      <c r="N90" s="139"/>
      <c r="O90" s="139"/>
    </row>
    <row r="91" spans="1:15" x14ac:dyDescent="0.2">
      <c r="A91" s="84" t="s">
        <v>158</v>
      </c>
      <c r="B91" s="130" t="s">
        <v>159</v>
      </c>
      <c r="C91" s="220">
        <f>SUM(C93:C96)</f>
        <v>75500</v>
      </c>
      <c r="D91" s="220">
        <f>SUM(D93:D96)</f>
        <v>75500</v>
      </c>
      <c r="E91" s="220">
        <f>SUM(E93:E96)</f>
        <v>69000</v>
      </c>
      <c r="F91" s="194">
        <f>SUM(F93:F96)</f>
        <v>69000</v>
      </c>
      <c r="G91" s="260"/>
      <c r="H91" s="101"/>
      <c r="I91" s="233"/>
      <c r="J91" s="158"/>
      <c r="K91" s="126"/>
      <c r="L91" s="125"/>
      <c r="M91" s="140"/>
      <c r="N91" s="140"/>
      <c r="O91" s="140"/>
    </row>
    <row r="92" spans="1:15" x14ac:dyDescent="0.2">
      <c r="A92" s="125"/>
      <c r="B92" s="129"/>
      <c r="C92" s="136"/>
      <c r="D92" s="145"/>
      <c r="E92" s="136"/>
      <c r="F92" s="145"/>
      <c r="G92" s="261"/>
      <c r="H92" s="128"/>
      <c r="I92" s="129"/>
      <c r="J92" s="134"/>
      <c r="K92" s="125"/>
      <c r="L92" s="125"/>
      <c r="M92" s="140"/>
      <c r="N92" s="140"/>
      <c r="O92" s="140"/>
    </row>
    <row r="93" spans="1:15" x14ac:dyDescent="0.2">
      <c r="A93" s="125" t="s">
        <v>160</v>
      </c>
      <c r="B93" s="129" t="s">
        <v>161</v>
      </c>
      <c r="C93" s="136">
        <v>5000</v>
      </c>
      <c r="D93" s="145">
        <v>5000</v>
      </c>
      <c r="E93" s="136">
        <v>15000</v>
      </c>
      <c r="F93" s="145">
        <v>15000</v>
      </c>
      <c r="G93" s="261" t="s">
        <v>214</v>
      </c>
      <c r="H93" s="237">
        <v>90</v>
      </c>
      <c r="I93" s="238">
        <v>90</v>
      </c>
      <c r="J93" s="227">
        <v>90</v>
      </c>
      <c r="K93" s="160">
        <v>90</v>
      </c>
      <c r="L93" s="125"/>
      <c r="M93" s="140"/>
      <c r="N93" s="140"/>
      <c r="O93" s="140"/>
    </row>
    <row r="94" spans="1:15" x14ac:dyDescent="0.2">
      <c r="A94" s="125" t="s">
        <v>162</v>
      </c>
      <c r="B94" s="129" t="s">
        <v>163</v>
      </c>
      <c r="C94" s="136">
        <v>25000</v>
      </c>
      <c r="D94" s="145">
        <v>25000</v>
      </c>
      <c r="E94" s="136">
        <v>15000</v>
      </c>
      <c r="F94" s="145">
        <v>15000</v>
      </c>
      <c r="G94" s="261" t="s">
        <v>216</v>
      </c>
      <c r="H94" s="237">
        <v>5</v>
      </c>
      <c r="I94" s="238">
        <v>5</v>
      </c>
      <c r="J94" s="227">
        <v>5</v>
      </c>
      <c r="K94" s="160">
        <v>5</v>
      </c>
      <c r="L94" s="125"/>
      <c r="M94" s="140"/>
      <c r="N94" s="140"/>
      <c r="O94" s="140"/>
    </row>
    <row r="95" spans="1:15" x14ac:dyDescent="0.2">
      <c r="A95" s="125" t="s">
        <v>160</v>
      </c>
      <c r="B95" s="129" t="s">
        <v>164</v>
      </c>
      <c r="C95" s="136">
        <v>33500</v>
      </c>
      <c r="D95" s="145">
        <v>33500</v>
      </c>
      <c r="E95" s="136">
        <v>27000</v>
      </c>
      <c r="F95" s="145">
        <v>27000</v>
      </c>
      <c r="G95" s="261" t="s">
        <v>217</v>
      </c>
      <c r="H95" s="237">
        <v>90</v>
      </c>
      <c r="I95" s="238">
        <v>90</v>
      </c>
      <c r="J95" s="227">
        <v>90</v>
      </c>
      <c r="K95" s="160">
        <v>90</v>
      </c>
      <c r="L95" s="125"/>
      <c r="M95" s="140"/>
      <c r="N95" s="140"/>
      <c r="O95" s="140"/>
    </row>
    <row r="96" spans="1:15" x14ac:dyDescent="0.2">
      <c r="A96" s="125" t="s">
        <v>165</v>
      </c>
      <c r="B96" s="129" t="s">
        <v>166</v>
      </c>
      <c r="C96" s="136">
        <v>12000</v>
      </c>
      <c r="D96" s="145">
        <v>12000</v>
      </c>
      <c r="E96" s="136">
        <v>12000</v>
      </c>
      <c r="F96" s="145">
        <v>12000</v>
      </c>
      <c r="G96" s="261" t="s">
        <v>215</v>
      </c>
      <c r="H96" s="237">
        <v>12</v>
      </c>
      <c r="I96" s="238">
        <v>12</v>
      </c>
      <c r="J96" s="227">
        <v>12</v>
      </c>
      <c r="K96" s="160">
        <v>12</v>
      </c>
      <c r="L96" s="125"/>
      <c r="M96" s="140"/>
      <c r="N96" s="140"/>
      <c r="O96" s="140"/>
    </row>
    <row r="97" spans="1:15" x14ac:dyDescent="0.2">
      <c r="A97" s="125"/>
      <c r="B97" s="129"/>
      <c r="C97" s="213"/>
      <c r="D97" s="211"/>
      <c r="E97" s="213"/>
      <c r="F97" s="145"/>
      <c r="G97" s="146"/>
      <c r="H97" s="128"/>
      <c r="I97" s="129"/>
      <c r="J97" s="234"/>
      <c r="K97" s="235"/>
      <c r="L97" s="125"/>
      <c r="M97" s="140"/>
      <c r="N97" s="140"/>
      <c r="O97" s="140"/>
    </row>
    <row r="98" spans="1:15" x14ac:dyDescent="0.2">
      <c r="A98" s="115"/>
      <c r="B98" s="107"/>
      <c r="C98" s="186"/>
      <c r="D98" s="107"/>
      <c r="E98" s="186"/>
      <c r="F98" s="245"/>
      <c r="G98" s="245"/>
      <c r="H98" s="201"/>
      <c r="I98" s="107"/>
      <c r="J98" s="107"/>
      <c r="K98" s="240"/>
      <c r="L98" s="89"/>
      <c r="M98" s="139"/>
      <c r="N98" s="139"/>
      <c r="O98" s="139"/>
    </row>
    <row r="99" spans="1:15" x14ac:dyDescent="0.2">
      <c r="A99" s="116" t="s">
        <v>168</v>
      </c>
      <c r="B99" s="184"/>
      <c r="C99" s="187"/>
      <c r="D99" s="184"/>
      <c r="E99" s="187"/>
      <c r="F99" s="246"/>
      <c r="G99" s="246"/>
      <c r="H99" s="204"/>
      <c r="I99" s="110"/>
      <c r="J99" s="110"/>
      <c r="K99" s="241"/>
      <c r="L99" s="89"/>
      <c r="M99" s="139"/>
      <c r="N99" s="139"/>
      <c r="O99" s="139"/>
    </row>
    <row r="100" spans="1:15" x14ac:dyDescent="0.2">
      <c r="A100" s="117"/>
      <c r="B100" s="114"/>
      <c r="C100" s="188"/>
      <c r="D100" s="114"/>
      <c r="E100" s="188"/>
      <c r="F100" s="247"/>
      <c r="G100" s="247"/>
      <c r="H100" s="203"/>
      <c r="I100" s="114"/>
      <c r="J100" s="114"/>
      <c r="K100" s="276"/>
      <c r="L100" s="87"/>
      <c r="M100" s="87"/>
      <c r="N100" s="87"/>
      <c r="O100" s="87"/>
    </row>
    <row r="101" spans="1:15" x14ac:dyDescent="0.2">
      <c r="A101" s="84" t="s">
        <v>169</v>
      </c>
      <c r="B101" s="130" t="s">
        <v>170</v>
      </c>
      <c r="C101" s="220">
        <f>SUM(C102:C103)</f>
        <v>126000</v>
      </c>
      <c r="D101" s="220">
        <f>SUM(D102:D103)</f>
        <v>111000</v>
      </c>
      <c r="E101" s="220">
        <f>SUM(E102:E103)</f>
        <v>129000</v>
      </c>
      <c r="F101" s="152">
        <f>SUM(F102:F105)</f>
        <v>129000</v>
      </c>
      <c r="G101" s="268"/>
      <c r="H101" s="244"/>
      <c r="I101" s="226"/>
      <c r="J101" s="226"/>
      <c r="K101" s="227"/>
      <c r="L101" s="126"/>
      <c r="M101" s="126"/>
      <c r="N101" s="126"/>
      <c r="O101" s="126"/>
    </row>
    <row r="102" spans="1:15" x14ac:dyDescent="0.2">
      <c r="A102" s="125"/>
      <c r="B102" s="129"/>
      <c r="C102" s="136"/>
      <c r="D102" s="145"/>
      <c r="E102" s="136"/>
      <c r="F102" s="136"/>
      <c r="G102" s="265"/>
      <c r="H102" s="226"/>
      <c r="I102" s="226"/>
      <c r="J102" s="226"/>
      <c r="K102" s="227"/>
      <c r="L102" s="126"/>
      <c r="M102" s="126"/>
      <c r="N102" s="126"/>
      <c r="O102" s="126"/>
    </row>
    <row r="103" spans="1:15" x14ac:dyDescent="0.2">
      <c r="A103" s="125" t="s">
        <v>171</v>
      </c>
      <c r="B103" s="129" t="s">
        <v>172</v>
      </c>
      <c r="C103" s="136">
        <v>126000</v>
      </c>
      <c r="D103" s="145">
        <v>111000</v>
      </c>
      <c r="E103" s="136">
        <v>129000</v>
      </c>
      <c r="F103" s="136">
        <v>129000</v>
      </c>
      <c r="G103" s="265" t="s">
        <v>218</v>
      </c>
      <c r="H103" s="226">
        <v>0</v>
      </c>
      <c r="I103" s="226" t="s">
        <v>221</v>
      </c>
      <c r="J103" s="226" t="s">
        <v>208</v>
      </c>
      <c r="K103" s="227" t="s">
        <v>206</v>
      </c>
      <c r="L103" s="126"/>
      <c r="M103" s="126"/>
      <c r="N103" s="126"/>
      <c r="O103" s="126"/>
    </row>
    <row r="104" spans="1:15" x14ac:dyDescent="0.2">
      <c r="A104" s="125"/>
      <c r="B104" s="129"/>
      <c r="C104" s="136"/>
      <c r="D104" s="145"/>
      <c r="E104" s="136"/>
      <c r="F104" s="136"/>
      <c r="G104" s="265" t="s">
        <v>219</v>
      </c>
      <c r="H104" s="242">
        <v>1000</v>
      </c>
      <c r="I104" s="242">
        <v>1000</v>
      </c>
      <c r="J104" s="242">
        <v>1000</v>
      </c>
      <c r="K104" s="265">
        <v>1000</v>
      </c>
      <c r="L104" s="126"/>
      <c r="M104" s="126"/>
      <c r="N104" s="126"/>
      <c r="O104" s="126"/>
    </row>
    <row r="105" spans="1:15" x14ac:dyDescent="0.2">
      <c r="A105" s="125"/>
      <c r="B105" s="129"/>
      <c r="C105" s="136"/>
      <c r="D105" s="145"/>
      <c r="E105" s="136"/>
      <c r="F105" s="136"/>
      <c r="G105" s="265" t="s">
        <v>220</v>
      </c>
      <c r="H105" s="226" t="s">
        <v>222</v>
      </c>
      <c r="I105" s="226" t="s">
        <v>222</v>
      </c>
      <c r="J105" s="226" t="s">
        <v>223</v>
      </c>
      <c r="K105" s="227" t="s">
        <v>222</v>
      </c>
      <c r="L105" s="126"/>
      <c r="M105" s="126"/>
      <c r="N105" s="126"/>
      <c r="O105" s="126"/>
    </row>
    <row r="106" spans="1:15" x14ac:dyDescent="0.2">
      <c r="A106" s="125"/>
      <c r="B106" s="162"/>
      <c r="C106" s="136"/>
      <c r="D106" s="145"/>
      <c r="E106" s="136"/>
      <c r="F106" s="136"/>
      <c r="G106" s="265"/>
      <c r="H106" s="226"/>
      <c r="I106" s="226"/>
      <c r="J106" s="226"/>
      <c r="K106" s="227"/>
      <c r="L106" s="126"/>
      <c r="M106" s="126"/>
      <c r="N106" s="126"/>
      <c r="O106" s="126"/>
    </row>
    <row r="107" spans="1:15" x14ac:dyDescent="0.2">
      <c r="A107" s="104"/>
      <c r="B107" s="118"/>
      <c r="C107" s="186"/>
      <c r="D107" s="107"/>
      <c r="E107" s="186"/>
      <c r="F107" s="245"/>
      <c r="G107" s="248"/>
      <c r="H107" s="243"/>
      <c r="I107" s="118"/>
      <c r="J107" s="107"/>
      <c r="K107" s="277"/>
      <c r="L107" s="87"/>
      <c r="M107" s="87"/>
      <c r="N107" s="87"/>
      <c r="O107" s="87"/>
    </row>
    <row r="108" spans="1:15" x14ac:dyDescent="0.2">
      <c r="A108" s="77" t="s">
        <v>173</v>
      </c>
      <c r="B108" s="99"/>
      <c r="C108" s="187"/>
      <c r="D108" s="184"/>
      <c r="E108" s="187"/>
      <c r="F108" s="249"/>
      <c r="G108" s="249"/>
      <c r="H108" s="205"/>
      <c r="I108" s="76"/>
      <c r="J108" s="110"/>
      <c r="K108" s="278"/>
      <c r="L108" s="87"/>
      <c r="M108" s="87"/>
      <c r="N108" s="87"/>
      <c r="O108" s="87"/>
    </row>
    <row r="109" spans="1:15" x14ac:dyDescent="0.2">
      <c r="A109" s="250"/>
      <c r="B109" s="251"/>
      <c r="C109" s="252"/>
      <c r="D109" s="253"/>
      <c r="E109" s="252"/>
      <c r="F109" s="254"/>
      <c r="G109" s="254"/>
      <c r="H109" s="255"/>
      <c r="I109" s="251"/>
      <c r="J109" s="253"/>
      <c r="K109" s="279"/>
      <c r="L109" s="126"/>
      <c r="M109" s="126"/>
      <c r="N109" s="126"/>
      <c r="O109" s="126"/>
    </row>
    <row r="110" spans="1:15" x14ac:dyDescent="0.2">
      <c r="A110" s="93" t="s">
        <v>174</v>
      </c>
      <c r="B110" s="149" t="s">
        <v>175</v>
      </c>
      <c r="C110" s="220">
        <f>SUM(C111:C114)</f>
        <v>2256500</v>
      </c>
      <c r="D110" s="220">
        <f>SUM(D111:D114)</f>
        <v>2254000</v>
      </c>
      <c r="E110" s="220">
        <f>SUM(E111:E114)</f>
        <v>1135000</v>
      </c>
      <c r="F110" s="194">
        <f>SUM(F111:F115)</f>
        <v>1135000</v>
      </c>
      <c r="G110" s="260"/>
      <c r="H110" s="269"/>
      <c r="I110" s="272"/>
      <c r="J110" s="274"/>
      <c r="K110" s="274"/>
      <c r="L110" s="140"/>
      <c r="M110" s="140"/>
      <c r="N110" s="140"/>
      <c r="O110" s="140"/>
    </row>
    <row r="111" spans="1:15" x14ac:dyDescent="0.2">
      <c r="A111" s="125" t="s">
        <v>176</v>
      </c>
      <c r="B111" s="129" t="s">
        <v>177</v>
      </c>
      <c r="C111" s="136">
        <v>160000</v>
      </c>
      <c r="D111" s="145">
        <v>160500</v>
      </c>
      <c r="E111" s="136">
        <v>160000</v>
      </c>
      <c r="F111" s="145">
        <v>160000</v>
      </c>
      <c r="G111" s="239" t="s">
        <v>224</v>
      </c>
      <c r="H111" s="270" t="s">
        <v>178</v>
      </c>
      <c r="I111" s="238" t="s">
        <v>178</v>
      </c>
      <c r="J111" s="227" t="s">
        <v>229</v>
      </c>
      <c r="K111" s="227" t="s">
        <v>230</v>
      </c>
      <c r="L111" s="140"/>
      <c r="M111" s="140"/>
      <c r="N111" s="140"/>
      <c r="O111" s="140"/>
    </row>
    <row r="112" spans="1:15" x14ac:dyDescent="0.2">
      <c r="A112" s="125" t="s">
        <v>179</v>
      </c>
      <c r="B112" s="129" t="s">
        <v>180</v>
      </c>
      <c r="C112" s="136">
        <v>35000</v>
      </c>
      <c r="D112" s="145">
        <v>32000</v>
      </c>
      <c r="E112" s="136">
        <v>205000</v>
      </c>
      <c r="F112" s="145">
        <v>205000</v>
      </c>
      <c r="G112" s="239" t="s">
        <v>225</v>
      </c>
      <c r="H112" s="270">
        <v>1</v>
      </c>
      <c r="I112" s="238" t="s">
        <v>120</v>
      </c>
      <c r="J112" s="227" t="s">
        <v>120</v>
      </c>
      <c r="K112" s="227" t="s">
        <v>120</v>
      </c>
      <c r="L112" s="140"/>
      <c r="M112" s="140"/>
      <c r="N112" s="140"/>
      <c r="O112" s="140"/>
    </row>
    <row r="113" spans="1:17" x14ac:dyDescent="0.2">
      <c r="A113" s="125" t="s">
        <v>181</v>
      </c>
      <c r="B113" s="129" t="s">
        <v>182</v>
      </c>
      <c r="C113" s="136">
        <v>20000</v>
      </c>
      <c r="D113" s="145">
        <v>20000</v>
      </c>
      <c r="E113" s="136">
        <v>20000</v>
      </c>
      <c r="F113" s="145">
        <v>20000</v>
      </c>
      <c r="G113" s="239" t="s">
        <v>226</v>
      </c>
      <c r="H113" s="270">
        <v>1</v>
      </c>
      <c r="I113" s="238" t="s">
        <v>120</v>
      </c>
      <c r="J113" s="227" t="s">
        <v>120</v>
      </c>
      <c r="K113" s="227" t="s">
        <v>120</v>
      </c>
      <c r="L113" s="140"/>
      <c r="M113" s="140"/>
      <c r="N113" s="140"/>
      <c r="O113" s="140"/>
    </row>
    <row r="114" spans="1:17" x14ac:dyDescent="0.2">
      <c r="A114" s="125" t="s">
        <v>183</v>
      </c>
      <c r="B114" s="129" t="s">
        <v>184</v>
      </c>
      <c r="C114" s="136">
        <v>2041500</v>
      </c>
      <c r="D114" s="145">
        <v>2041500</v>
      </c>
      <c r="E114" s="136">
        <v>750000</v>
      </c>
      <c r="F114" s="145">
        <v>750000</v>
      </c>
      <c r="G114" s="239" t="s">
        <v>227</v>
      </c>
      <c r="H114" s="270" t="s">
        <v>228</v>
      </c>
      <c r="I114" s="273" t="s">
        <v>231</v>
      </c>
      <c r="J114" s="275" t="s">
        <v>232</v>
      </c>
      <c r="K114" s="275" t="s">
        <v>233</v>
      </c>
      <c r="L114" s="140"/>
      <c r="M114" s="140"/>
      <c r="N114" s="140"/>
      <c r="O114" s="140"/>
    </row>
    <row r="115" spans="1:17" x14ac:dyDescent="0.2">
      <c r="A115" s="223"/>
      <c r="B115" s="256"/>
      <c r="C115" s="209"/>
      <c r="D115" s="210"/>
      <c r="E115" s="209"/>
      <c r="F115" s="212"/>
      <c r="G115" s="257"/>
      <c r="H115" s="281"/>
      <c r="I115" s="209"/>
      <c r="J115" s="209"/>
      <c r="K115" s="210"/>
      <c r="L115" s="140"/>
      <c r="M115" s="140"/>
      <c r="N115" s="140"/>
      <c r="O115" s="140"/>
    </row>
    <row r="116" spans="1:17" x14ac:dyDescent="0.2">
      <c r="A116" s="119"/>
      <c r="B116" s="120"/>
      <c r="C116" s="189"/>
      <c r="D116" s="196"/>
      <c r="E116" s="189"/>
      <c r="F116" s="207"/>
      <c r="G116" s="280"/>
      <c r="H116" s="282"/>
      <c r="I116" s="283"/>
      <c r="J116" s="283"/>
      <c r="K116" s="120"/>
      <c r="L116" s="139"/>
      <c r="M116" s="139"/>
      <c r="N116" s="139"/>
      <c r="O116" s="139"/>
    </row>
    <row r="117" spans="1:17" x14ac:dyDescent="0.2">
      <c r="A117" s="77" t="s">
        <v>185</v>
      </c>
      <c r="B117" s="99"/>
      <c r="C117" s="190"/>
      <c r="D117" s="99"/>
      <c r="E117" s="190"/>
      <c r="F117" s="208"/>
      <c r="G117" s="284"/>
      <c r="H117" s="249"/>
      <c r="I117" s="191"/>
      <c r="J117" s="191"/>
      <c r="K117" s="76"/>
      <c r="L117" s="139"/>
      <c r="M117" s="139"/>
      <c r="N117" s="139"/>
      <c r="O117" s="139"/>
    </row>
    <row r="118" spans="1:17" x14ac:dyDescent="0.2">
      <c r="A118" s="77"/>
      <c r="B118" s="99"/>
      <c r="C118" s="191"/>
      <c r="D118" s="76"/>
      <c r="E118" s="191"/>
      <c r="F118" s="208"/>
      <c r="G118" s="284"/>
      <c r="H118" s="249"/>
      <c r="I118" s="191"/>
      <c r="J118" s="191"/>
      <c r="K118" s="76"/>
      <c r="L118" s="139"/>
      <c r="M118" s="139"/>
      <c r="N118" s="139"/>
      <c r="O118" s="139"/>
    </row>
    <row r="119" spans="1:17" x14ac:dyDescent="0.2">
      <c r="A119" s="77" t="s">
        <v>186</v>
      </c>
      <c r="B119" s="99"/>
      <c r="C119" s="191"/>
      <c r="D119" s="76"/>
      <c r="E119" s="191"/>
      <c r="F119" s="208"/>
      <c r="G119" s="284"/>
      <c r="H119" s="249"/>
      <c r="I119" s="191"/>
      <c r="J119" s="191"/>
      <c r="K119" s="76"/>
      <c r="L119" s="139"/>
      <c r="M119" s="139"/>
      <c r="N119" s="139"/>
      <c r="O119" s="139"/>
    </row>
    <row r="120" spans="1:17" x14ac:dyDescent="0.2">
      <c r="A120" s="74"/>
      <c r="B120" s="76"/>
      <c r="C120" s="192"/>
      <c r="D120" s="110"/>
      <c r="E120" s="192"/>
      <c r="F120" s="205"/>
      <c r="G120" s="285"/>
      <c r="H120" s="286"/>
      <c r="I120" s="287"/>
      <c r="J120" s="193"/>
      <c r="K120" s="193"/>
      <c r="L120" s="87"/>
      <c r="M120" s="87"/>
      <c r="N120" s="87"/>
      <c r="O120" s="87"/>
      <c r="P120" s="87"/>
      <c r="Q120" s="87"/>
    </row>
    <row r="121" spans="1:17" x14ac:dyDescent="0.2">
      <c r="A121" s="156"/>
      <c r="B121" s="130"/>
      <c r="C121" s="136"/>
      <c r="D121" s="145"/>
      <c r="E121" s="136"/>
      <c r="F121" s="271"/>
      <c r="G121" s="288"/>
      <c r="H121" s="289"/>
      <c r="I121" s="142"/>
      <c r="J121" s="134"/>
      <c r="K121" s="134"/>
      <c r="L121" s="126"/>
      <c r="M121" s="126"/>
      <c r="N121" s="126"/>
      <c r="O121" s="87"/>
      <c r="P121" s="87"/>
      <c r="Q121" s="87"/>
    </row>
    <row r="122" spans="1:17" x14ac:dyDescent="0.2">
      <c r="A122" s="84" t="s">
        <v>187</v>
      </c>
      <c r="B122" s="130" t="s">
        <v>188</v>
      </c>
      <c r="C122" s="143">
        <f>SUM(C123:C124)</f>
        <v>52000</v>
      </c>
      <c r="D122" s="143">
        <f>SUM(D123:D124)</f>
        <v>52000</v>
      </c>
      <c r="E122" s="143">
        <f>SUM(E123:E124)</f>
        <v>52000</v>
      </c>
      <c r="F122" s="143">
        <f>SUM(F123:F124)</f>
        <v>52000</v>
      </c>
      <c r="G122" s="266"/>
      <c r="H122" s="266"/>
      <c r="I122" s="142"/>
      <c r="J122" s="134"/>
      <c r="K122" s="134"/>
      <c r="L122" s="126"/>
      <c r="M122" s="126"/>
      <c r="N122" s="126"/>
      <c r="O122" s="87"/>
      <c r="P122" s="87"/>
      <c r="Q122" s="87"/>
    </row>
    <row r="123" spans="1:17" x14ac:dyDescent="0.2">
      <c r="A123" s="125" t="s">
        <v>189</v>
      </c>
      <c r="B123" s="129" t="s">
        <v>190</v>
      </c>
      <c r="C123" s="136">
        <v>52000</v>
      </c>
      <c r="D123" s="145">
        <v>52000</v>
      </c>
      <c r="E123" s="136">
        <v>52000</v>
      </c>
      <c r="F123" s="145">
        <v>52000</v>
      </c>
      <c r="G123" s="265" t="s">
        <v>234</v>
      </c>
      <c r="H123" s="227">
        <v>11</v>
      </c>
      <c r="I123" s="142">
        <v>11</v>
      </c>
      <c r="J123" s="134">
        <v>11</v>
      </c>
      <c r="K123" s="134">
        <v>11</v>
      </c>
      <c r="L123" s="126"/>
      <c r="M123" s="126"/>
      <c r="N123" s="126"/>
      <c r="O123" s="87"/>
      <c r="P123" s="87"/>
      <c r="Q123" s="87"/>
    </row>
    <row r="124" spans="1:17" x14ac:dyDescent="0.2">
      <c r="A124" s="89"/>
      <c r="B124" s="88"/>
      <c r="C124" s="135"/>
      <c r="D124" s="144"/>
      <c r="E124" s="135"/>
      <c r="F124" s="144"/>
      <c r="G124" s="291" t="s">
        <v>235</v>
      </c>
      <c r="H124" s="290"/>
      <c r="I124" s="97"/>
      <c r="J124" s="133"/>
      <c r="K124" s="133"/>
      <c r="L124" s="87"/>
      <c r="M124" s="87"/>
      <c r="N124" s="87"/>
      <c r="O124" s="87"/>
      <c r="P124" s="87"/>
      <c r="Q124" s="87"/>
    </row>
    <row r="125" spans="1:17" ht="15" x14ac:dyDescent="0.3">
      <c r="A125" s="318"/>
      <c r="B125" s="319"/>
      <c r="C125" s="320">
        <f>SUM(C122+C110+C101+C91+C84+C81+C77+C70+C63+C58+C48+C40+C33+C29+C23+C18+C10+C6)</f>
        <v>8071987.5</v>
      </c>
      <c r="D125" s="320">
        <f>SUM(D122+D110+D101+D91+D84+D81+D77+D70+D63+D58+D48+D40+D33+D29+D23+D18+D10+D6)</f>
        <v>7943087.5</v>
      </c>
      <c r="E125" s="320">
        <v>12122000</v>
      </c>
      <c r="F125" s="320">
        <v>6392000</v>
      </c>
      <c r="G125" s="106"/>
      <c r="H125" s="121"/>
      <c r="I125" s="186"/>
      <c r="J125" s="186"/>
      <c r="K125" s="186"/>
      <c r="L125" s="87"/>
      <c r="M125" s="87"/>
      <c r="N125" s="87"/>
      <c r="O125" s="87"/>
      <c r="P125" s="87"/>
      <c r="Q125" s="87"/>
    </row>
    <row r="126" spans="1:17" ht="15" x14ac:dyDescent="0.3">
      <c r="A126" s="316" t="s">
        <v>191</v>
      </c>
      <c r="B126" s="321"/>
      <c r="C126" s="322"/>
      <c r="D126" s="321"/>
      <c r="E126" s="322"/>
      <c r="F126" s="317"/>
      <c r="G126" s="199"/>
      <c r="H126" s="122"/>
      <c r="I126" s="192"/>
      <c r="J126" s="192"/>
      <c r="K126" s="192"/>
      <c r="L126" s="87"/>
      <c r="M126" s="87"/>
      <c r="N126" s="87"/>
      <c r="O126" s="87"/>
      <c r="P126" s="87"/>
      <c r="Q126" s="87"/>
    </row>
    <row r="127" spans="1:17" ht="15" x14ac:dyDescent="0.3">
      <c r="A127" s="323"/>
      <c r="B127" s="324"/>
      <c r="C127" s="325"/>
      <c r="D127" s="324"/>
      <c r="E127" s="325"/>
      <c r="F127" s="326"/>
      <c r="G127" s="123"/>
      <c r="H127" s="124"/>
      <c r="I127" s="193"/>
      <c r="J127" s="193"/>
      <c r="K127" s="193"/>
      <c r="L127" s="87"/>
      <c r="M127" s="87"/>
      <c r="N127" s="87"/>
      <c r="O127" s="87"/>
      <c r="P127" s="87"/>
      <c r="Q127" s="87"/>
    </row>
  </sheetData>
  <mergeCells count="32">
    <mergeCell ref="G49:G50"/>
    <mergeCell ref="G60:G62"/>
    <mergeCell ref="G64:G65"/>
    <mergeCell ref="J19:J20"/>
    <mergeCell ref="K19:K20"/>
    <mergeCell ref="G41:G42"/>
    <mergeCell ref="H41:H42"/>
    <mergeCell ref="I41:I42"/>
    <mergeCell ref="J41:J42"/>
    <mergeCell ref="K41:K42"/>
    <mergeCell ref="G19:G20"/>
    <mergeCell ref="G21:G22"/>
    <mergeCell ref="H19:H20"/>
    <mergeCell ref="I19:I20"/>
    <mergeCell ref="A2:K2"/>
    <mergeCell ref="B3:B5"/>
    <mergeCell ref="G3:G5"/>
    <mergeCell ref="G14:G15"/>
    <mergeCell ref="H14:H15"/>
    <mergeCell ref="I14:I15"/>
    <mergeCell ref="J14:J15"/>
    <mergeCell ref="K14:K15"/>
    <mergeCell ref="A24:B24"/>
    <mergeCell ref="A28:K28"/>
    <mergeCell ref="G29:G31"/>
    <mergeCell ref="A32:K32"/>
    <mergeCell ref="B21:B22"/>
    <mergeCell ref="A21:A22"/>
    <mergeCell ref="C21:C22"/>
    <mergeCell ref="D21:D22"/>
    <mergeCell ref="E21:E22"/>
    <mergeCell ref="F21:F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2019-12-12T10:17:53Z</cp:lastPrinted>
  <dcterms:created xsi:type="dcterms:W3CDTF">2019-10-30T10:59:01Z</dcterms:created>
  <dcterms:modified xsi:type="dcterms:W3CDTF">2019-12-12T10:19:13Z</dcterms:modified>
</cp:coreProperties>
</file>